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0920" activeTab="3"/>
  </bookViews>
  <sheets>
    <sheet name="Tiếng Nga" sheetId="1" r:id="rId1"/>
    <sheet name="Sách học ngữ TA + Nga " sheetId="2" state="hidden" r:id="rId2"/>
    <sheet name="DM Chốt" sheetId="3" r:id="rId3"/>
    <sheet name="Sheet1" sheetId="4" r:id="rId4"/>
  </sheets>
  <definedNames>
    <definedName name="_xlnm._FilterDatabase" localSheetId="0" hidden="1">'Tiếng Nga'!$A$14:$I$53</definedName>
  </definedNames>
  <calcPr calcId="124519"/>
</workbook>
</file>

<file path=xl/calcChain.xml><?xml version="1.0" encoding="utf-8"?>
<calcChain xmlns="http://schemas.openxmlformats.org/spreadsheetml/2006/main">
  <c r="F35" i="3"/>
  <c r="G133" i="2"/>
  <c r="G132"/>
  <c r="G131"/>
  <c r="G15"/>
  <c r="G16"/>
  <c r="G17"/>
  <c r="G19"/>
  <c r="G20"/>
  <c r="G21"/>
  <c r="G22"/>
  <c r="G25"/>
  <c r="G26"/>
  <c r="G27"/>
  <c r="G28"/>
  <c r="G31"/>
  <c r="G32"/>
  <c r="G33"/>
  <c r="G34"/>
  <c r="G37"/>
  <c r="G38"/>
  <c r="G39"/>
  <c r="G40"/>
  <c r="G43"/>
  <c r="G44"/>
  <c r="G45"/>
  <c r="G46"/>
  <c r="G49"/>
  <c r="G50"/>
  <c r="G51"/>
  <c r="G52"/>
  <c r="G55"/>
  <c r="G56"/>
  <c r="G57"/>
  <c r="G58"/>
  <c r="G61"/>
  <c r="G62"/>
  <c r="G63"/>
  <c r="G64"/>
  <c r="G67"/>
  <c r="G68"/>
  <c r="G69"/>
  <c r="G74"/>
  <c r="G75"/>
  <c r="G76"/>
  <c r="G79"/>
  <c r="G80"/>
  <c r="G81"/>
  <c r="G82"/>
  <c r="G85"/>
  <c r="G86"/>
  <c r="G87"/>
  <c r="G88"/>
  <c r="G91"/>
  <c r="G92"/>
  <c r="G93"/>
  <c r="G94"/>
  <c r="G97"/>
  <c r="G98"/>
  <c r="G99"/>
  <c r="G102"/>
  <c r="G103"/>
  <c r="G104"/>
  <c r="G105"/>
  <c r="G108"/>
  <c r="G109"/>
  <c r="G110"/>
  <c r="G111"/>
  <c r="G114"/>
  <c r="G115"/>
  <c r="G116"/>
  <c r="G117"/>
  <c r="G120"/>
  <c r="G121"/>
  <c r="G122"/>
  <c r="G123"/>
  <c r="G125"/>
  <c r="G126"/>
  <c r="G127"/>
  <c r="G128"/>
  <c r="G129"/>
  <c r="G130"/>
  <c r="G14"/>
  <c r="F36" i="3" l="1"/>
  <c r="F37" s="1"/>
  <c r="F46" i="1"/>
  <c r="F47" l="1"/>
  <c r="F48" s="1"/>
</calcChain>
</file>

<file path=xl/sharedStrings.xml><?xml version="1.0" encoding="utf-8"?>
<sst xmlns="http://schemas.openxmlformats.org/spreadsheetml/2006/main" count="526" uniqueCount="253">
  <si>
    <t>TITLE</t>
  </si>
  <si>
    <t>AUTHOR</t>
  </si>
  <si>
    <t>PUBLISHER</t>
  </si>
  <si>
    <t>YEAR OF PUB.</t>
  </si>
  <si>
    <t>Русский Экзамен Туризм РЭТ-0. Учебный комплекс по русскому языку как иностранному (+2 CD)" РЭТ-0</t>
  </si>
  <si>
    <t>Вохмина Лилия Леонидовна</t>
  </si>
  <si>
    <t>Икар</t>
  </si>
  <si>
    <t>Русский Экзамен Туризм РЭТ- 1. Учебный комплекс по русскому языку как иностранному (+CD)"</t>
  </si>
  <si>
    <t>Трушина Людмила Борисовна, Булгина А. А., Вохмина Лилия Леонидовн</t>
  </si>
  <si>
    <t>Лексико-грамматический практикум к учебному комплексу по русскому языку как иностранному. РЭТ-2</t>
  </si>
  <si>
    <t>Вохмина Лилия Леонидовна, Трушина Людмила Борисовна</t>
  </si>
  <si>
    <t>Русский - Экзамен - Туризм. РЭТ-2. Учебный комплекс по русскому языку как иностранному (+2CD)"</t>
  </si>
  <si>
    <t>Волкова Т. Г., Глива Н. Б., Трушина Людмила Борисовна</t>
  </si>
  <si>
    <t>Русский - Экзамен - Туризм. РЭТ-3. Учебный комплекс по русскому языку как иностранному (+2CD)"</t>
  </si>
  <si>
    <t>Трушина Людмила Борисовна, Кузнецов Александр Леонидович</t>
  </si>
  <si>
    <t>ВК</t>
  </si>
  <si>
    <t>Русский сезон. Учебник по русскому языку. Элементарный уровень (+ CD)</t>
  </si>
  <si>
    <t>Майя Нахабина, В. Антонова,</t>
  </si>
  <si>
    <t>Златоуст</t>
  </si>
  <si>
    <t>Русский сезон. Рабочая тетрадь. Элементарный уровень</t>
  </si>
  <si>
    <t>Майя Нахабина, В. Антонова</t>
  </si>
  <si>
    <t>Русский язык: 5 элементов. Уровень А1 (элементарный). Книга + 1 CD (mp3)</t>
  </si>
  <si>
    <t>Эсмантова Татьяна</t>
  </si>
  <si>
    <t>Русский язык: 5 элементов. Уровень A2 (базовый). Книга + 1 CD (mp3)</t>
  </si>
  <si>
    <t>Татьяна Эсмантова</t>
  </si>
  <si>
    <t>Русский язык: 5 элементов. Диагностические тесты</t>
  </si>
  <si>
    <t>Русский язык. 5 элементов. Книга для преподавателя. В 3 частях. Часть 1 (+ CD-ROM)</t>
  </si>
  <si>
    <t>Русская лексика в заданиях и кроссвордах. Выпуск 1</t>
  </si>
  <si>
    <t>Ирина Старовойтова</t>
  </si>
  <si>
    <t>Прогулке по русской лексике</t>
  </si>
  <si>
    <t>Трудные случаи русской грамматики. Сборник упражнений по русскому языку как иностранному</t>
  </si>
  <si>
    <t>Анна Егорова</t>
  </si>
  <si>
    <t>Читаем без проблем. Часть первая.</t>
  </si>
  <si>
    <t>Костюк Н.А., Филлипс Д.</t>
  </si>
  <si>
    <t>Читаем без проблем. Часть вторая.</t>
  </si>
  <si>
    <t>Костюк Н.А.</t>
  </si>
  <si>
    <t>Читаем без проблем. Часть третья.</t>
  </si>
  <si>
    <t>Читаем без проблем. Часть четвёртая.</t>
  </si>
  <si>
    <t>Беликова Л.Г., Шутова Т.А., Ерофеева И.Н.</t>
  </si>
  <si>
    <t>Пишем эссе</t>
  </si>
  <si>
    <t>Д. Колесова, А. Харитонов</t>
  </si>
  <si>
    <t>Русский без границ 2. Грамматика</t>
  </si>
  <si>
    <t>Марина Низник</t>
  </si>
  <si>
    <t>Русский без границ - 2. Учебник для детей из русско-говорящих семей. В 2 частях. Часть 2. Литература (+ CD)</t>
  </si>
  <si>
    <t>Первые уроки русского письма</t>
  </si>
  <si>
    <t>Анна Голубева</t>
  </si>
  <si>
    <t>Куцерева-Жаме А.М., Китадзё М.</t>
  </si>
  <si>
    <t>Изучаем русский, узнаем Россию. Учебное пособие по развитию речи, практической стилистике и культурологии</t>
  </si>
  <si>
    <t>Нина Баско</t>
  </si>
  <si>
    <t>Наука, Флинта</t>
  </si>
  <si>
    <t>Ирина Мозелова</t>
  </si>
  <si>
    <t>Русский язык. Курсы.</t>
  </si>
  <si>
    <t>Русский сувенир. Рабочая тетрадь.</t>
  </si>
  <si>
    <t>И.В. Богатырева</t>
  </si>
  <si>
    <t xml:space="preserve">Учебное пособие по русскому языку для иностранных студентов. </t>
  </si>
  <si>
    <t>И.Ф. Евстигнеева</t>
  </si>
  <si>
    <t>Русский язык: 5 элементов. Уровень B1 (базовый - первый сертификационный) + CD</t>
  </si>
  <si>
    <t>В мире русской грамматики.  ( in one  book )</t>
  </si>
  <si>
    <t>STT</t>
  </si>
  <si>
    <t>CÔNG TY TNHH-MTV XNK SÁCH BÁO - XUNHASABA</t>
  </si>
  <si>
    <t>Địa chỉ: 32 - Hai Bà Trưng, Hoàn Kiếm - Hà nội.</t>
  </si>
  <si>
    <t>Phòng KD Nhập khẩu 1</t>
  </si>
  <si>
    <t>Điện thoại: 084 438252313, 084 438252860</t>
  </si>
  <si>
    <t>(Sách xuất bản bằng Tiếng Nga)</t>
  </si>
  <si>
    <t>Tên đơn vị đặt:  Trường Đại học Sư Phạm Hà Nội</t>
  </si>
  <si>
    <t>Địa chỉ: 144, Xuân Thủy, Cầu Giấy, Hà Nội</t>
  </si>
  <si>
    <t>Tổng cộng</t>
  </si>
  <si>
    <t>Thuế 5% VAT</t>
  </si>
  <si>
    <t>Thành tiền</t>
  </si>
  <si>
    <t xml:space="preserve">Tên người theo dõi đặt mua: </t>
  </si>
  <si>
    <t>Công ty TNHH - MTV XNK Sách Báo Việt Nam - XUNHASABA</t>
  </si>
  <si>
    <t>Phòng KD Nhập khẩu BC 1</t>
  </si>
  <si>
    <t>Nguyễn Hữu Ước</t>
  </si>
  <si>
    <t xml:space="preserve">HOÁ ĐƠN BÁO GIÁ SÁCH NGOẠI VĂN </t>
  </si>
  <si>
    <t>Русский язык: Первые шаги. Часть 1.  + CD</t>
  </si>
  <si>
    <t>Русский язык: Первые шаги. Часть 2.  +  CD</t>
  </si>
  <si>
    <t>Русский язык: Первые шаги. Часть 3.  + CD</t>
  </si>
  <si>
    <t>Спасибо! Учебник + 1CD  +  Словарь</t>
  </si>
  <si>
    <t>Русский сувенир. Учебник.  + СD</t>
  </si>
  <si>
    <t>Đơn  giá
VND</t>
  </si>
  <si>
    <t xml:space="preserve"> -  Cuốn sách số thứ tự 31,32 là cùng một loại</t>
  </si>
  <si>
    <t xml:space="preserve">  - Giá trên đã bao gồm thuế VAT (cước vận chuyển, phí thẩm định nội dung và các chi phí khác nếu có).
</t>
  </si>
  <si>
    <t xml:space="preserve"> -  Báo giá này có giá trị trong thời hạn 20 ngày.</t>
  </si>
  <si>
    <t>Ghi chú:</t>
  </si>
  <si>
    <t>Bằng chữ: Năm mươi tư triệu năm trăm bảy mươi hai nghìn bảy trăm đồng.</t>
  </si>
  <si>
    <t>Hà Nội, ngày  16  tháng  8  năm 2017</t>
  </si>
  <si>
    <r>
      <rPr>
        <b/>
        <sz val="12"/>
        <color indexed="8"/>
        <rFont val="Times New Roman"/>
        <family val="1"/>
      </rPr>
      <t>Công ty TNHH MTV Xuất Nhập khẩu Sách Báo Việt Nam - XUNHASABA
Phòng Kinh doanh Nhập khẩu Báo chí 1</t>
    </r>
    <r>
      <rPr>
        <b/>
        <sz val="11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32 - Hai Bà Trưng - Hoàn Kiếm - Hà Nội 
ĐT: 04.38252313 - Fax: 04.38252860</t>
    </r>
    <r>
      <rPr>
        <sz val="10"/>
        <rFont val="Arial"/>
        <family val="2"/>
      </rPr>
      <t/>
    </r>
  </si>
  <si>
    <t xml:space="preserve">HOÁ ĐƠN BÁO GIÁ </t>
  </si>
  <si>
    <t xml:space="preserve">Kính gửi:    </t>
  </si>
  <si>
    <t>Địa chỉ:</t>
  </si>
  <si>
    <t>Điện thoại:</t>
  </si>
  <si>
    <t>Thời gian thực hiện: 90 đến 120 ngày kể từ khi hai bên ký kết hđ và thanh toán tiền</t>
  </si>
  <si>
    <t>ISBN</t>
  </si>
  <si>
    <t>Nội dung chi tiêu</t>
  </si>
  <si>
    <t>ĐVT</t>
  </si>
  <si>
    <t>Slượng</t>
  </si>
  <si>
    <t>Đơn giá</t>
  </si>
  <si>
    <t>USD</t>
  </si>
  <si>
    <t>     1.             </t>
  </si>
  <si>
    <t>Ready for KET/Cambridge University Press</t>
  </si>
  <si>
    <t>Quyển</t>
  </si>
  <si>
    <t>Cambridge KET for Schools 2</t>
  </si>
  <si>
    <t>9781107603134</t>
  </si>
  <si>
    <t>Student's Book without answers</t>
  </si>
  <si>
    <t>9781107603141</t>
  </si>
  <si>
    <t>Student's Book with answers</t>
  </si>
  <si>
    <t>9781107603158</t>
  </si>
  <si>
    <t>Audio CD</t>
  </si>
  <si>
    <t>9781107603172</t>
  </si>
  <si>
    <t>Self-study Pack (Student's Book with answers and Audio CD)</t>
  </si>
  <si>
    <t>Cambridge KET for school 1</t>
  </si>
  <si>
    <t>9780521176828</t>
  </si>
  <si>
    <t>9780521139922</t>
  </si>
  <si>
    <t>9780521145695</t>
  </si>
  <si>
    <t>9780521178334</t>
  </si>
  <si>
    <t>     2.             </t>
  </si>
  <si>
    <t>KET 1/Cambridge University Press</t>
  </si>
  <si>
    <t>9780521528078</t>
  </si>
  <si>
    <t>Student's Book</t>
  </si>
  <si>
    <t>9780521528085</t>
  </si>
  <si>
    <t>9780521528092</t>
  </si>
  <si>
    <t>Teacher's Book</t>
  </si>
  <si>
    <t>9780521528115</t>
  </si>
  <si>
    <t>Audio CDs (2)</t>
  </si>
  <si>
    <t>     3.             </t>
  </si>
  <si>
    <t>KET 2/Cambridge University Press</t>
  </si>
  <si>
    <t>9780521528122</t>
  </si>
  <si>
    <t>9780521528139</t>
  </si>
  <si>
    <t>9780521528146</t>
  </si>
  <si>
    <t>9780521528160</t>
  </si>
  <si>
    <t>     4.             </t>
  </si>
  <si>
    <t>KET 3/Cambridge University Press</t>
  </si>
  <si>
    <t>9780521754781</t>
  </si>
  <si>
    <t>9780521754798</t>
  </si>
  <si>
    <t>9780521754804</t>
  </si>
  <si>
    <t>9780521754828</t>
  </si>
  <si>
    <t>     5.             </t>
  </si>
  <si>
    <t>KET 4/Cambridge University Press</t>
  </si>
  <si>
    <t>9780521670814</t>
  </si>
  <si>
    <t>9780521670821</t>
  </si>
  <si>
    <t>9780521670845</t>
  </si>
  <si>
    <t>9780521670838</t>
  </si>
  <si>
    <t>     6.             </t>
  </si>
  <si>
    <t>KET 5/Cambridge University Press</t>
  </si>
  <si>
    <t>9780521123051</t>
  </si>
  <si>
    <t>9780521123075</t>
  </si>
  <si>
    <t>9780521123105</t>
  </si>
  <si>
    <t>9780521123136</t>
  </si>
  <si>
    <t>     7.             </t>
  </si>
  <si>
    <t>KET 6/Cambridge University Press</t>
  </si>
  <si>
    <t>9781107606050</t>
  </si>
  <si>
    <t>9781107679719</t>
  </si>
  <si>
    <t>9781107679849</t>
  </si>
  <si>
    <t>9781107691650</t>
  </si>
  <si>
    <t>     8.             </t>
  </si>
  <si>
    <t>KET 7/Cambridge University Press</t>
  </si>
  <si>
    <t>9781107641853</t>
  </si>
  <si>
    <t>9781107664944</t>
  </si>
  <si>
    <t>9781107641761</t>
  </si>
  <si>
    <t>9781107691988</t>
  </si>
  <si>
    <t>Student's Book Pack (Student's Book with answers and Audio CD)</t>
  </si>
  <si>
    <t>     9.             </t>
  </si>
  <si>
    <t>KET for school trainer/ Cambridge University Press</t>
  </si>
  <si>
    <t>9780521132350</t>
  </si>
  <si>
    <t>Practice Tests without answers</t>
  </si>
  <si>
    <t>9780521132381</t>
  </si>
  <si>
    <t>Six Practice Tests with Answers, Teachers Notes and Audio CDs (2)</t>
  </si>
  <si>
    <t>9780521132398</t>
  </si>
  <si>
    <t>10.             </t>
  </si>
  <si>
    <t>Ready for PET/ Cambridge University Press</t>
  </si>
  <si>
    <t>11.             </t>
  </si>
  <si>
    <t>PET 1/Cambridge University Press</t>
  </si>
  <si>
    <t>9780521188296</t>
  </si>
  <si>
    <t>9780521168250</t>
  </si>
  <si>
    <t>9780521166553</t>
  </si>
  <si>
    <t>12.             </t>
  </si>
  <si>
    <t>PET 2/Cambridge University Press</t>
  </si>
  <si>
    <t>9780521754668</t>
  </si>
  <si>
    <t>9780521754675</t>
  </si>
  <si>
    <t>9780521754682</t>
  </si>
  <si>
    <t>9780521754705</t>
  </si>
  <si>
    <t>13.             </t>
  </si>
  <si>
    <t>PET 3/Cambridge University Press</t>
  </si>
  <si>
    <t>9780521754729</t>
  </si>
  <si>
    <t>9780521754736</t>
  </si>
  <si>
    <t>9780521754743</t>
  </si>
  <si>
    <t>9780521754767</t>
  </si>
  <si>
    <t>14.             </t>
  </si>
  <si>
    <t>PET 4/Cambridge University Press</t>
  </si>
  <si>
    <t>9780521755276</t>
  </si>
  <si>
    <t>9780521755283</t>
  </si>
  <si>
    <t>9780521755290</t>
  </si>
  <si>
    <t>9780521755313</t>
  </si>
  <si>
    <t>15.             </t>
  </si>
  <si>
    <t>PET 5/Cambridge University Press</t>
  </si>
  <si>
    <t>9780521714372</t>
  </si>
  <si>
    <t>9780521714389</t>
  </si>
  <si>
    <t>9780521714402</t>
  </si>
  <si>
    <t>16.             </t>
  </si>
  <si>
    <t>PET 6/Cambridge University Press</t>
  </si>
  <si>
    <t>9780521123167</t>
  </si>
  <si>
    <t>9780521123198</t>
  </si>
  <si>
    <t>9780521123242</t>
  </si>
  <si>
    <t>Self-study Pack (Student's Book with answers with Audio CDs (2))</t>
  </si>
  <si>
    <t>9780521123211</t>
  </si>
  <si>
    <t>17.             </t>
  </si>
  <si>
    <t>PET 7/Cambridge University Press</t>
  </si>
  <si>
    <t>9781107635661</t>
  </si>
  <si>
    <t>9781107675193</t>
  </si>
  <si>
    <t>9781107638884</t>
  </si>
  <si>
    <t>9781107610484</t>
  </si>
  <si>
    <t>Self-study Pack (Student's Book with answers and Audio CDs (2))</t>
  </si>
  <si>
    <t>18.             </t>
  </si>
  <si>
    <t>PET 8/Cambridge University Press</t>
  </si>
  <si>
    <t>9781107674035</t>
  </si>
  <si>
    <t>9781107632233</t>
  </si>
  <si>
    <t>9781107672437</t>
  </si>
  <si>
    <t>9781107675834</t>
  </si>
  <si>
    <t>Student's Book Pack (Student's Book with answers and Audio CDs (2))</t>
  </si>
  <si>
    <t>19.             </t>
  </si>
  <si>
    <t>PET for school trainer/ Cambridge University Press</t>
  </si>
  <si>
    <t>9780521174855</t>
  </si>
  <si>
    <t>Six Practice Tests without Answers</t>
  </si>
  <si>
    <t>9780521174879</t>
  </si>
  <si>
    <t>Six Practice Tests with Answers, Teacher's Notes and Audio CDs (3)</t>
  </si>
  <si>
    <t>9780521174862</t>
  </si>
  <si>
    <t>Audio CDs (3)</t>
  </si>
  <si>
    <t>9781107697249</t>
  </si>
  <si>
    <t>Six Practice Tests without Answers with Audio CDs (3)</t>
  </si>
  <si>
    <t>20.             </t>
  </si>
  <si>
    <t>Destination B1 Grammar and Vocabulary/ Maicolm Mann &amp; Steve Taylore-Knowles, Macmillan, 2008</t>
  </si>
  <si>
    <t>21.             </t>
  </si>
  <si>
    <r>
      <t>Тесты, тесты, тесты... элементарный уровень,базовый уровень, I сертификационный уровень/</t>
    </r>
    <r>
      <rPr>
        <sz val="11"/>
        <color theme="1"/>
        <rFont val="Times New Roman"/>
        <family val="1"/>
      </rPr>
      <t xml:space="preserve"> C-Петербур</t>
    </r>
  </si>
  <si>
    <t>22.             </t>
  </si>
  <si>
    <r>
      <t>Тесты, тесты, тесты... 2 сертификационный уровень/</t>
    </r>
    <r>
      <rPr>
        <sz val="11"/>
        <color theme="1"/>
        <rFont val="Times New Roman"/>
        <family val="1"/>
      </rPr>
      <t xml:space="preserve"> C-Петербург</t>
    </r>
  </si>
  <si>
    <t>23.             </t>
  </si>
  <si>
    <r>
      <t>Тесты, тесты, тесты... 3 сертификационный уровень/ </t>
    </r>
    <r>
      <rPr>
        <sz val="11"/>
        <color theme="1"/>
        <rFont val="Times New Roman"/>
        <family val="1"/>
      </rPr>
      <t>C-Петербург</t>
    </r>
  </si>
  <si>
    <t>24.             </t>
  </si>
  <si>
    <r>
      <t xml:space="preserve">Тренировочные тесты по русскому языку как иностранному- </t>
    </r>
    <r>
      <rPr>
        <sz val="11"/>
        <color rgb="FF000000"/>
        <rFont val="Times New Roman"/>
        <family val="1"/>
      </rPr>
      <t>2 сертификационный уровень/</t>
    </r>
    <r>
      <rPr>
        <sz val="11"/>
        <color rgb="FF222222"/>
        <rFont val="Times New Roman"/>
        <family val="1"/>
      </rPr>
      <t xml:space="preserve"> Златоуст СПб</t>
    </r>
  </si>
  <si>
    <t>25.             </t>
  </si>
  <si>
    <r>
      <t>Адаптационные тесты/</t>
    </r>
    <r>
      <rPr>
        <sz val="11"/>
        <color rgb="FF222222"/>
        <rFont val="Times New Roman"/>
        <family val="1"/>
      </rPr>
      <t xml:space="preserve"> Москва</t>
    </r>
  </si>
  <si>
    <t>Cộng</t>
  </si>
  <si>
    <t>Thuế VAT 5%</t>
  </si>
  <si>
    <t>Hà nội, ngày      tháng       năm 2017</t>
  </si>
  <si>
    <t>CÔNG TY XUNHASABA</t>
  </si>
  <si>
    <t>PHÒNG NKBC1</t>
  </si>
  <si>
    <t>Bảy mươi tám triệu một trăm sáu mươi bảy nghìn hai trăm năm mươi đồng</t>
  </si>
  <si>
    <t>Trường Đại học Sư Phạm Hà Nội</t>
  </si>
  <si>
    <t>144, Xuân Thủy, Cầu Giấy, Hà Nội</t>
  </si>
  <si>
    <t>Bằng chữ: Ba mươi lăm triệu chín trăm chín mươi sáu nghìn một trăm đồng.</t>
  </si>
  <si>
    <t>Hà Nội, ngày     tháng       năm 2017</t>
  </si>
  <si>
    <t>PHỤ LỤC HỢP ĐỒNG</t>
  </si>
  <si>
    <t>(Kèm theo hợp đồng số 461/2017/HĐ-XNKSB-NKBC1)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</si>
</sst>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#,##0;[Red]#,##0"/>
    <numFmt numFmtId="166" formatCode="_(* #,##0_);_(* \(#,##0\);_(* &quot;-&quot;??_);_(@_)"/>
  </numFmts>
  <fonts count="2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u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111111"/>
      <name val="Times New Roman"/>
      <family val="1"/>
    </font>
    <font>
      <sz val="11"/>
      <color rgb="FF222222"/>
      <name val="Times New Roman"/>
      <family val="1"/>
    </font>
    <font>
      <b/>
      <sz val="11"/>
      <color theme="1"/>
      <name val="Times New Roman"/>
      <family val="1"/>
    </font>
    <font>
      <b/>
      <i/>
      <sz val="12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166" fontId="6" fillId="0" borderId="1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justify" vertical="center" wrapText="1"/>
    </xf>
    <xf numFmtId="49" fontId="18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49" fontId="15" fillId="4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7" fillId="0" borderId="1" xfId="0" applyNumberFormat="1" applyFont="1" applyBorder="1" applyAlignment="1">
      <alignment horizontal="right" vertical="center" wrapText="1"/>
    </xf>
    <xf numFmtId="166" fontId="19" fillId="0" borderId="1" xfId="1" applyNumberFormat="1" applyFont="1" applyBorder="1" applyAlignment="1">
      <alignment horizontal="right" vertical="center" wrapText="1"/>
    </xf>
    <xf numFmtId="166" fontId="22" fillId="0" borderId="1" xfId="0" applyNumberFormat="1" applyFont="1" applyBorder="1" applyAlignment="1">
      <alignment vertical="center"/>
    </xf>
    <xf numFmtId="166" fontId="17" fillId="4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6" fontId="6" fillId="4" borderId="1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0" fontId="2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irint.ru/authors/141199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birint.ru/authors/14119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63"/>
  <sheetViews>
    <sheetView zoomScale="75" zoomScaleNormal="75" workbookViewId="0">
      <selection sqref="A1:XFD1048576"/>
    </sheetView>
  </sheetViews>
  <sheetFormatPr defaultRowHeight="15"/>
  <cols>
    <col min="1" max="1" width="7.42578125" style="28" customWidth="1"/>
    <col min="2" max="2" width="51.5703125" style="38" customWidth="1"/>
    <col min="3" max="3" width="35.42578125" style="40" customWidth="1"/>
    <col min="4" max="4" width="11.85546875" style="40" customWidth="1"/>
    <col min="5" max="5" width="7.7109375" style="41" customWidth="1"/>
    <col min="6" max="6" width="15.7109375" style="42" bestFit="1" customWidth="1"/>
    <col min="7" max="16384" width="9.140625" style="28"/>
  </cols>
  <sheetData>
    <row r="1" spans="1:9" s="14" customFormat="1" ht="15.75">
      <c r="A1" s="5" t="s">
        <v>59</v>
      </c>
      <c r="B1" s="6"/>
      <c r="C1" s="6"/>
      <c r="D1" s="7"/>
      <c r="E1" s="8"/>
      <c r="F1" s="9"/>
      <c r="G1" s="10"/>
      <c r="H1" s="12"/>
      <c r="I1" s="13"/>
    </row>
    <row r="2" spans="1:9" s="14" customFormat="1" ht="15.75">
      <c r="A2" s="5" t="s">
        <v>60</v>
      </c>
      <c r="B2" s="6"/>
      <c r="C2" s="6"/>
      <c r="D2" s="7"/>
      <c r="E2" s="9"/>
      <c r="F2" s="9"/>
      <c r="G2" s="10"/>
      <c r="H2" s="12"/>
      <c r="I2" s="13"/>
    </row>
    <row r="3" spans="1:9" s="14" customFormat="1" ht="15.75">
      <c r="A3" s="15" t="s">
        <v>61</v>
      </c>
      <c r="B3" s="16"/>
      <c r="C3" s="16"/>
      <c r="D3" s="17"/>
      <c r="E3" s="8"/>
      <c r="F3" s="8"/>
      <c r="G3" s="18"/>
      <c r="H3" s="12"/>
      <c r="I3" s="13"/>
    </row>
    <row r="4" spans="1:9" s="14" customFormat="1" ht="15.75">
      <c r="A4" s="15" t="s">
        <v>62</v>
      </c>
      <c r="B4" s="16"/>
      <c r="C4" s="16"/>
      <c r="D4" s="17"/>
      <c r="E4" s="8"/>
      <c r="F4" s="8"/>
      <c r="G4" s="18"/>
      <c r="H4" s="12"/>
      <c r="I4" s="13"/>
    </row>
    <row r="5" spans="1:9" s="14" customFormat="1" ht="15.75">
      <c r="A5" s="15"/>
      <c r="B5" s="16"/>
      <c r="C5" s="16"/>
      <c r="D5" s="17"/>
      <c r="E5" s="8"/>
      <c r="F5" s="8"/>
      <c r="G5" s="18"/>
      <c r="H5" s="12"/>
      <c r="I5" s="13"/>
    </row>
    <row r="6" spans="1:9" s="14" customFormat="1" ht="20.25">
      <c r="A6" s="111" t="s">
        <v>73</v>
      </c>
      <c r="B6" s="111"/>
      <c r="C6" s="111"/>
      <c r="D6" s="111"/>
      <c r="E6" s="111"/>
      <c r="F6" s="111"/>
      <c r="G6" s="20"/>
      <c r="H6" s="20"/>
      <c r="I6" s="13"/>
    </row>
    <row r="7" spans="1:9" s="14" customFormat="1" ht="15.75">
      <c r="A7" s="112" t="s">
        <v>63</v>
      </c>
      <c r="B7" s="112"/>
      <c r="C7" s="112"/>
      <c r="D7" s="112"/>
      <c r="E7" s="112"/>
      <c r="F7" s="112"/>
      <c r="G7" s="6"/>
      <c r="H7" s="6"/>
      <c r="I7" s="13"/>
    </row>
    <row r="8" spans="1:9" s="14" customFormat="1" ht="15.75">
      <c r="A8" s="21"/>
      <c r="B8" s="22"/>
      <c r="C8" s="23" t="s">
        <v>85</v>
      </c>
      <c r="D8" s="24"/>
      <c r="E8" s="8"/>
      <c r="F8" s="23"/>
      <c r="G8" s="23"/>
      <c r="H8" s="23"/>
      <c r="I8" s="13"/>
    </row>
    <row r="9" spans="1:9" s="14" customFormat="1" ht="15.75">
      <c r="A9" s="25"/>
      <c r="B9" s="1" t="s">
        <v>64</v>
      </c>
      <c r="C9" s="1"/>
      <c r="D9" s="2"/>
      <c r="E9" s="2"/>
      <c r="F9" s="1"/>
      <c r="G9" s="1"/>
      <c r="H9" s="1"/>
      <c r="I9" s="1"/>
    </row>
    <row r="10" spans="1:9" s="14" customFormat="1" ht="15.75">
      <c r="A10" s="21"/>
      <c r="B10" s="113" t="s">
        <v>65</v>
      </c>
      <c r="C10" s="113"/>
      <c r="D10" s="113"/>
      <c r="E10" s="113"/>
      <c r="F10" s="113"/>
      <c r="G10" s="1"/>
      <c r="H10" s="1"/>
      <c r="I10" s="1"/>
    </row>
    <row r="11" spans="1:9" s="14" customFormat="1" ht="15.75">
      <c r="A11" s="21"/>
      <c r="B11" s="1" t="s">
        <v>69</v>
      </c>
      <c r="C11" s="1"/>
      <c r="D11" s="2"/>
      <c r="E11" s="2"/>
      <c r="F11" s="1"/>
      <c r="G11" s="1"/>
      <c r="H11" s="1"/>
      <c r="I11" s="1"/>
    </row>
    <row r="13" spans="1:9" ht="42.75">
      <c r="A13" s="26" t="s">
        <v>58</v>
      </c>
      <c r="B13" s="27" t="s">
        <v>0</v>
      </c>
      <c r="C13" s="27" t="s">
        <v>1</v>
      </c>
      <c r="D13" s="27" t="s">
        <v>2</v>
      </c>
      <c r="E13" s="27" t="s">
        <v>3</v>
      </c>
      <c r="F13" s="43" t="s">
        <v>79</v>
      </c>
    </row>
    <row r="14" spans="1:9" ht="47.25">
      <c r="A14" s="29">
        <v>1</v>
      </c>
      <c r="B14" s="30" t="s">
        <v>4</v>
      </c>
      <c r="C14" s="31" t="s">
        <v>5</v>
      </c>
      <c r="D14" s="31" t="s">
        <v>6</v>
      </c>
      <c r="E14" s="32">
        <v>2016</v>
      </c>
      <c r="F14" s="52">
        <v>1797000</v>
      </c>
    </row>
    <row r="15" spans="1:9" ht="47.25">
      <c r="A15" s="29">
        <v>2</v>
      </c>
      <c r="B15" s="30" t="s">
        <v>7</v>
      </c>
      <c r="C15" s="31" t="s">
        <v>8</v>
      </c>
      <c r="D15" s="31" t="s">
        <v>6</v>
      </c>
      <c r="E15" s="32">
        <v>2016</v>
      </c>
      <c r="F15" s="52">
        <v>1647000</v>
      </c>
    </row>
    <row r="16" spans="1:9" ht="47.25">
      <c r="A16" s="29">
        <v>3</v>
      </c>
      <c r="B16" s="30" t="s">
        <v>9</v>
      </c>
      <c r="C16" s="31" t="s">
        <v>10</v>
      </c>
      <c r="D16" s="31" t="s">
        <v>6</v>
      </c>
      <c r="E16" s="32">
        <v>2016</v>
      </c>
      <c r="F16" s="104">
        <v>1405000</v>
      </c>
    </row>
    <row r="17" spans="1:6" ht="47.25">
      <c r="A17" s="29">
        <v>4</v>
      </c>
      <c r="B17" s="30" t="s">
        <v>11</v>
      </c>
      <c r="C17" s="31" t="s">
        <v>12</v>
      </c>
      <c r="D17" s="31" t="s">
        <v>6</v>
      </c>
      <c r="E17" s="32">
        <v>2015</v>
      </c>
      <c r="F17" s="52">
        <v>2060000</v>
      </c>
    </row>
    <row r="18" spans="1:6" ht="47.25">
      <c r="A18" s="29">
        <v>5</v>
      </c>
      <c r="B18" s="30" t="s">
        <v>13</v>
      </c>
      <c r="C18" s="31" t="s">
        <v>14</v>
      </c>
      <c r="D18" s="31" t="s">
        <v>15</v>
      </c>
      <c r="E18" s="32">
        <v>2016</v>
      </c>
      <c r="F18" s="52">
        <v>1859000</v>
      </c>
    </row>
    <row r="19" spans="1:6" ht="31.5">
      <c r="A19" s="29">
        <v>6</v>
      </c>
      <c r="B19" s="30" t="s">
        <v>16</v>
      </c>
      <c r="C19" s="31" t="s">
        <v>17</v>
      </c>
      <c r="D19" s="31" t="s">
        <v>18</v>
      </c>
      <c r="E19" s="32">
        <v>2015</v>
      </c>
      <c r="F19" s="52">
        <v>2307000</v>
      </c>
    </row>
    <row r="20" spans="1:6" ht="31.5">
      <c r="A20" s="29">
        <v>7</v>
      </c>
      <c r="B20" s="30" t="s">
        <v>19</v>
      </c>
      <c r="C20" s="31" t="s">
        <v>20</v>
      </c>
      <c r="D20" s="31" t="s">
        <v>18</v>
      </c>
      <c r="E20" s="32">
        <v>2015</v>
      </c>
      <c r="F20" s="52">
        <v>1349000</v>
      </c>
    </row>
    <row r="21" spans="1:6" ht="31.5">
      <c r="A21" s="29">
        <v>8</v>
      </c>
      <c r="B21" s="30" t="s">
        <v>21</v>
      </c>
      <c r="C21" s="31" t="s">
        <v>22</v>
      </c>
      <c r="D21" s="31" t="s">
        <v>18</v>
      </c>
      <c r="E21" s="32">
        <v>2013</v>
      </c>
      <c r="F21" s="104">
        <v>1967000</v>
      </c>
    </row>
    <row r="22" spans="1:6" ht="31.5">
      <c r="A22" s="29">
        <v>9</v>
      </c>
      <c r="B22" s="30" t="s">
        <v>23</v>
      </c>
      <c r="C22" s="31" t="s">
        <v>22</v>
      </c>
      <c r="D22" s="31" t="s">
        <v>18</v>
      </c>
      <c r="E22" s="32">
        <v>2014</v>
      </c>
      <c r="F22" s="104">
        <v>1967000</v>
      </c>
    </row>
    <row r="23" spans="1:6" ht="31.5">
      <c r="A23" s="29">
        <v>10</v>
      </c>
      <c r="B23" s="30" t="s">
        <v>56</v>
      </c>
      <c r="C23" s="31" t="s">
        <v>24</v>
      </c>
      <c r="D23" s="31" t="s">
        <v>18</v>
      </c>
      <c r="E23" s="32">
        <v>2012</v>
      </c>
      <c r="F23" s="104">
        <v>1967000</v>
      </c>
    </row>
    <row r="24" spans="1:6" ht="31.5">
      <c r="A24" s="29">
        <v>11</v>
      </c>
      <c r="B24" s="30" t="s">
        <v>25</v>
      </c>
      <c r="C24" s="31" t="s">
        <v>24</v>
      </c>
      <c r="D24" s="31" t="s">
        <v>18</v>
      </c>
      <c r="E24" s="32">
        <v>2012</v>
      </c>
      <c r="F24" s="104">
        <v>1201000</v>
      </c>
    </row>
    <row r="25" spans="1:6" ht="31.5">
      <c r="A25" s="29">
        <v>12</v>
      </c>
      <c r="B25" s="30" t="s">
        <v>26</v>
      </c>
      <c r="C25" s="31" t="s">
        <v>24</v>
      </c>
      <c r="D25" s="31" t="s">
        <v>18</v>
      </c>
      <c r="E25" s="32">
        <v>2015</v>
      </c>
      <c r="F25" s="104">
        <v>1704000</v>
      </c>
    </row>
    <row r="26" spans="1:6" ht="31.5">
      <c r="A26" s="29">
        <v>13</v>
      </c>
      <c r="B26" s="30" t="s">
        <v>27</v>
      </c>
      <c r="C26" s="31" t="s">
        <v>28</v>
      </c>
      <c r="D26" s="31" t="s">
        <v>18</v>
      </c>
      <c r="E26" s="32">
        <v>2007</v>
      </c>
      <c r="F26" s="104">
        <v>1361000</v>
      </c>
    </row>
    <row r="27" spans="1:6" ht="15.75">
      <c r="A27" s="29">
        <v>14</v>
      </c>
      <c r="B27" s="30" t="s">
        <v>29</v>
      </c>
      <c r="C27" s="31"/>
      <c r="D27" s="31" t="s">
        <v>18</v>
      </c>
      <c r="E27" s="32">
        <v>2010</v>
      </c>
      <c r="F27" s="104">
        <v>1704000</v>
      </c>
    </row>
    <row r="28" spans="1:6" ht="31.5">
      <c r="A28" s="29">
        <v>15</v>
      </c>
      <c r="B28" s="30" t="s">
        <v>30</v>
      </c>
      <c r="C28" s="31" t="s">
        <v>31</v>
      </c>
      <c r="D28" s="31" t="s">
        <v>18</v>
      </c>
      <c r="E28" s="32">
        <v>2016</v>
      </c>
      <c r="F28" s="104">
        <v>1201000</v>
      </c>
    </row>
    <row r="29" spans="1:6" ht="15.75">
      <c r="A29" s="29">
        <v>16</v>
      </c>
      <c r="B29" s="30" t="s">
        <v>32</v>
      </c>
      <c r="C29" s="31" t="s">
        <v>33</v>
      </c>
      <c r="D29" s="31" t="s">
        <v>18</v>
      </c>
      <c r="E29" s="32">
        <v>2013</v>
      </c>
      <c r="F29" s="104">
        <v>1412000</v>
      </c>
    </row>
    <row r="30" spans="1:6" ht="15.75">
      <c r="A30" s="29">
        <v>17</v>
      </c>
      <c r="B30" s="30" t="s">
        <v>34</v>
      </c>
      <c r="C30" s="31" t="s">
        <v>35</v>
      </c>
      <c r="D30" s="31" t="s">
        <v>18</v>
      </c>
      <c r="E30" s="32">
        <v>2014</v>
      </c>
      <c r="F30" s="104">
        <v>1412000</v>
      </c>
    </row>
    <row r="31" spans="1:6" ht="15.75">
      <c r="A31" s="29">
        <v>18</v>
      </c>
      <c r="B31" s="30" t="s">
        <v>36</v>
      </c>
      <c r="C31" s="31" t="s">
        <v>35</v>
      </c>
      <c r="D31" s="31" t="s">
        <v>18</v>
      </c>
      <c r="E31" s="32">
        <v>2011</v>
      </c>
      <c r="F31" s="104">
        <v>1412000</v>
      </c>
    </row>
    <row r="32" spans="1:6" ht="15.75">
      <c r="A32" s="29">
        <v>19</v>
      </c>
      <c r="B32" s="30" t="s">
        <v>37</v>
      </c>
      <c r="C32" s="31" t="s">
        <v>35</v>
      </c>
      <c r="D32" s="31" t="s">
        <v>18</v>
      </c>
      <c r="E32" s="32">
        <v>2013</v>
      </c>
      <c r="F32" s="104">
        <v>1412000</v>
      </c>
    </row>
    <row r="33" spans="1:7" ht="31.5">
      <c r="A33" s="29">
        <v>20</v>
      </c>
      <c r="B33" s="30" t="s">
        <v>74</v>
      </c>
      <c r="C33" s="31" t="s">
        <v>38</v>
      </c>
      <c r="D33" s="31" t="s">
        <v>18</v>
      </c>
      <c r="E33" s="32">
        <v>2016</v>
      </c>
      <c r="F33" s="104">
        <v>2399000</v>
      </c>
    </row>
    <row r="34" spans="1:7" ht="31.5">
      <c r="A34" s="29">
        <v>21</v>
      </c>
      <c r="B34" s="30" t="s">
        <v>75</v>
      </c>
      <c r="C34" s="31" t="s">
        <v>38</v>
      </c>
      <c r="D34" s="31" t="s">
        <v>18</v>
      </c>
      <c r="E34" s="32">
        <v>2016</v>
      </c>
      <c r="F34" s="104">
        <v>2399000</v>
      </c>
    </row>
    <row r="35" spans="1:7" ht="31.5">
      <c r="A35" s="29">
        <v>22</v>
      </c>
      <c r="B35" s="30" t="s">
        <v>76</v>
      </c>
      <c r="C35" s="31" t="s">
        <v>38</v>
      </c>
      <c r="D35" s="31" t="s">
        <v>18</v>
      </c>
      <c r="E35" s="32">
        <v>2016</v>
      </c>
      <c r="F35" s="104">
        <v>2330000</v>
      </c>
    </row>
    <row r="36" spans="1:7" ht="15.75">
      <c r="A36" s="29">
        <v>23</v>
      </c>
      <c r="B36" s="30" t="s">
        <v>39</v>
      </c>
      <c r="C36" s="31" t="s">
        <v>40</v>
      </c>
      <c r="D36" s="31" t="s">
        <v>18</v>
      </c>
      <c r="E36" s="32">
        <v>2013</v>
      </c>
      <c r="F36" s="104">
        <v>1361000</v>
      </c>
    </row>
    <row r="37" spans="1:7" ht="15.75">
      <c r="A37" s="29">
        <v>24</v>
      </c>
      <c r="B37" s="30" t="s">
        <v>41</v>
      </c>
      <c r="C37" s="31" t="s">
        <v>42</v>
      </c>
      <c r="D37" s="31" t="s">
        <v>18</v>
      </c>
      <c r="E37" s="32">
        <v>2014</v>
      </c>
      <c r="F37" s="52">
        <v>1462000</v>
      </c>
    </row>
    <row r="38" spans="1:7" ht="47.25">
      <c r="A38" s="29">
        <v>25</v>
      </c>
      <c r="B38" s="30" t="s">
        <v>43</v>
      </c>
      <c r="C38" s="31" t="s">
        <v>42</v>
      </c>
      <c r="D38" s="31" t="s">
        <v>18</v>
      </c>
      <c r="E38" s="32">
        <v>2014</v>
      </c>
      <c r="F38" s="52">
        <v>1802000</v>
      </c>
    </row>
    <row r="39" spans="1:7" ht="15.75">
      <c r="A39" s="29">
        <v>26</v>
      </c>
      <c r="B39" s="30" t="s">
        <v>44</v>
      </c>
      <c r="C39" s="31" t="s">
        <v>45</v>
      </c>
      <c r="D39" s="31" t="s">
        <v>18</v>
      </c>
      <c r="E39" s="32">
        <v>2014</v>
      </c>
      <c r="F39" s="104">
        <v>1201000</v>
      </c>
    </row>
    <row r="40" spans="1:7" ht="15.75">
      <c r="A40" s="29">
        <v>27</v>
      </c>
      <c r="B40" s="30" t="s">
        <v>77</v>
      </c>
      <c r="C40" s="31" t="s">
        <v>46</v>
      </c>
      <c r="D40" s="31" t="s">
        <v>18</v>
      </c>
      <c r="E40" s="32">
        <v>2014</v>
      </c>
      <c r="F40" s="52">
        <v>2048000</v>
      </c>
    </row>
    <row r="41" spans="1:7" ht="47.25">
      <c r="A41" s="29">
        <v>28</v>
      </c>
      <c r="B41" s="30" t="s">
        <v>47</v>
      </c>
      <c r="C41" s="31" t="s">
        <v>48</v>
      </c>
      <c r="D41" s="31" t="s">
        <v>49</v>
      </c>
      <c r="E41" s="32">
        <v>2013</v>
      </c>
      <c r="F41" s="104">
        <v>1364000</v>
      </c>
    </row>
    <row r="42" spans="1:7" ht="47.25">
      <c r="A42" s="29">
        <v>29</v>
      </c>
      <c r="B42" s="30" t="s">
        <v>78</v>
      </c>
      <c r="C42" s="31" t="s">
        <v>50</v>
      </c>
      <c r="D42" s="31" t="s">
        <v>51</v>
      </c>
      <c r="E42" s="32">
        <v>2016</v>
      </c>
      <c r="F42" s="104">
        <v>1692000</v>
      </c>
    </row>
    <row r="43" spans="1:7" ht="47.25">
      <c r="A43" s="29">
        <v>30</v>
      </c>
      <c r="B43" s="30" t="s">
        <v>52</v>
      </c>
      <c r="C43" s="31" t="s">
        <v>50</v>
      </c>
      <c r="D43" s="31" t="s">
        <v>51</v>
      </c>
      <c r="E43" s="32">
        <v>2016</v>
      </c>
      <c r="F43" s="104">
        <v>1411000</v>
      </c>
    </row>
    <row r="44" spans="1:7" ht="47.25">
      <c r="A44" s="29">
        <v>31</v>
      </c>
      <c r="B44" s="30" t="s">
        <v>57</v>
      </c>
      <c r="C44" s="31" t="s">
        <v>53</v>
      </c>
      <c r="D44" s="31" t="s">
        <v>51</v>
      </c>
      <c r="E44" s="32">
        <v>2015</v>
      </c>
      <c r="F44" s="114">
        <v>1361000</v>
      </c>
      <c r="G44" s="108"/>
    </row>
    <row r="45" spans="1:7" ht="47.25">
      <c r="A45" s="29">
        <v>32</v>
      </c>
      <c r="B45" s="30" t="s">
        <v>54</v>
      </c>
      <c r="C45" s="31" t="s">
        <v>55</v>
      </c>
      <c r="D45" s="31" t="s">
        <v>51</v>
      </c>
      <c r="E45" s="32">
        <v>2015</v>
      </c>
      <c r="F45" s="114"/>
      <c r="G45" s="108"/>
    </row>
    <row r="46" spans="1:7" s="36" customFormat="1" ht="15.75">
      <c r="A46" s="34"/>
      <c r="B46" s="35"/>
      <c r="C46" s="3" t="s">
        <v>66</v>
      </c>
      <c r="D46" s="4"/>
      <c r="E46" s="26"/>
      <c r="F46" s="53">
        <f>SUM(F14:F45)</f>
        <v>51974000</v>
      </c>
    </row>
    <row r="47" spans="1:7" s="36" customFormat="1" ht="15.75">
      <c r="A47" s="34"/>
      <c r="B47" s="35"/>
      <c r="C47" s="37" t="s">
        <v>67</v>
      </c>
      <c r="D47" s="4"/>
      <c r="E47" s="26"/>
      <c r="F47" s="53">
        <f>F46*5%</f>
        <v>2598700</v>
      </c>
    </row>
    <row r="48" spans="1:7" s="36" customFormat="1" ht="15.75">
      <c r="A48" s="34"/>
      <c r="B48" s="35"/>
      <c r="C48" s="37" t="s">
        <v>68</v>
      </c>
      <c r="D48" s="4"/>
      <c r="E48" s="26"/>
      <c r="F48" s="53">
        <f>SUM(F46:F47)</f>
        <v>54572700</v>
      </c>
    </row>
    <row r="49" spans="1:6" s="36" customFormat="1" ht="14.25">
      <c r="A49" s="110" t="s">
        <v>84</v>
      </c>
      <c r="B49" s="110"/>
      <c r="C49" s="110"/>
      <c r="D49" s="110"/>
      <c r="E49" s="110"/>
      <c r="F49" s="110"/>
    </row>
    <row r="50" spans="1:6" s="36" customFormat="1" ht="15.75">
      <c r="A50" s="45"/>
      <c r="B50" s="54" t="s">
        <v>83</v>
      </c>
      <c r="C50" s="47"/>
      <c r="D50" s="48"/>
      <c r="E50" s="49"/>
      <c r="F50" s="50"/>
    </row>
    <row r="51" spans="1:6" s="36" customFormat="1" ht="15.75">
      <c r="A51" s="45"/>
      <c r="B51" s="109" t="s">
        <v>81</v>
      </c>
      <c r="C51" s="109"/>
      <c r="D51" s="109"/>
      <c r="E51" s="109"/>
      <c r="F51" s="109"/>
    </row>
    <row r="52" spans="1:6" s="36" customFormat="1" ht="15.75">
      <c r="A52" s="45"/>
      <c r="B52" s="51" t="s">
        <v>82</v>
      </c>
      <c r="C52" s="51"/>
      <c r="D52" s="51"/>
      <c r="E52" s="51"/>
      <c r="F52" s="51"/>
    </row>
    <row r="53" spans="1:6" s="36" customFormat="1" ht="15.75">
      <c r="A53" s="45"/>
      <c r="B53" s="51" t="s">
        <v>80</v>
      </c>
      <c r="C53" s="51"/>
      <c r="D53" s="51"/>
      <c r="E53" s="51"/>
      <c r="F53" s="51"/>
    </row>
    <row r="54" spans="1:6" s="36" customFormat="1" ht="15.75">
      <c r="A54" s="45"/>
      <c r="B54" s="46"/>
      <c r="C54" s="47"/>
      <c r="D54" s="48"/>
      <c r="E54" s="49"/>
      <c r="F54" s="50"/>
    </row>
    <row r="56" spans="1:6" ht="15.75">
      <c r="C56" s="39" t="s">
        <v>70</v>
      </c>
    </row>
    <row r="57" spans="1:6" ht="15.75">
      <c r="C57" s="39" t="s">
        <v>71</v>
      </c>
    </row>
    <row r="58" spans="1:6" ht="15.75">
      <c r="C58" s="39"/>
    </row>
    <row r="59" spans="1:6" ht="15.75">
      <c r="C59" s="39"/>
    </row>
    <row r="60" spans="1:6" ht="15.75">
      <c r="C60" s="39"/>
    </row>
    <row r="61" spans="1:6" ht="15.75">
      <c r="C61" s="39"/>
    </row>
    <row r="62" spans="1:6" ht="15.75">
      <c r="C62" s="39"/>
    </row>
    <row r="63" spans="1:6" ht="15.75">
      <c r="C63" s="39" t="s">
        <v>72</v>
      </c>
    </row>
  </sheetData>
  <autoFilter ref="A14:I53">
    <filterColumn colId="5">
      <colorFilter dxfId="0"/>
    </filterColumn>
  </autoFilter>
  <mergeCells count="7">
    <mergeCell ref="G44:G45"/>
    <mergeCell ref="B51:F51"/>
    <mergeCell ref="A49:F49"/>
    <mergeCell ref="A6:F6"/>
    <mergeCell ref="A7:F7"/>
    <mergeCell ref="B10:F10"/>
    <mergeCell ref="F44:F45"/>
  </mergeCells>
  <hyperlinks>
    <hyperlink ref="C14" r:id="rId1" display="http://www.labirint.ru/authors/141199/"/>
  </hyperlinks>
  <pageMargins left="0.42" right="0.34" top="0.36" bottom="0.37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opLeftCell="A121" zoomScale="86" zoomScaleNormal="86" workbookViewId="0">
      <selection activeCell="H11" sqref="H11"/>
    </sheetView>
  </sheetViews>
  <sheetFormatPr defaultRowHeight="15"/>
  <cols>
    <col min="1" max="1" width="9.140625" style="65" customWidth="1"/>
    <col min="2" max="2" width="18.28515625" style="93" customWidth="1"/>
    <col min="3" max="3" width="42.140625" style="65" customWidth="1"/>
    <col min="4" max="4" width="13.140625" style="65" customWidth="1"/>
    <col min="5" max="5" width="12.7109375" style="65" customWidth="1"/>
    <col min="6" max="6" width="14.140625" style="65" customWidth="1"/>
    <col min="7" max="7" width="16.85546875" style="65" customWidth="1"/>
    <col min="8" max="8" width="9.140625" style="65"/>
    <col min="9" max="9" width="18.28515625" style="65" customWidth="1"/>
    <col min="10" max="16384" width="9.140625" style="65"/>
  </cols>
  <sheetData>
    <row r="1" spans="1:7" s="57" customFormat="1">
      <c r="A1" s="56"/>
      <c r="B1" s="56"/>
      <c r="C1" s="115" t="s">
        <v>86</v>
      </c>
      <c r="D1" s="115"/>
      <c r="E1" s="115"/>
      <c r="F1" s="115"/>
      <c r="G1" s="115"/>
    </row>
    <row r="2" spans="1:7" s="57" customFormat="1" ht="20.25">
      <c r="B2" s="58"/>
      <c r="C2" s="116" t="s">
        <v>87</v>
      </c>
      <c r="D2" s="116"/>
      <c r="E2" s="116"/>
      <c r="F2" s="116"/>
      <c r="G2" s="116"/>
    </row>
    <row r="3" spans="1:7" s="57" customFormat="1" ht="15.75">
      <c r="A3" s="55"/>
      <c r="B3" s="55"/>
      <c r="C3" s="55"/>
      <c r="D3" s="55"/>
      <c r="E3" s="55"/>
      <c r="F3" s="55"/>
    </row>
    <row r="4" spans="1:7" s="57" customFormat="1" ht="15.75">
      <c r="A4" s="59"/>
      <c r="B4" s="59" t="s">
        <v>88</v>
      </c>
      <c r="C4" s="60" t="s">
        <v>247</v>
      </c>
      <c r="D4" s="60"/>
      <c r="E4" s="60"/>
    </row>
    <row r="5" spans="1:7" s="57" customFormat="1" ht="15.75">
      <c r="A5" s="59"/>
      <c r="B5" s="59" t="s">
        <v>89</v>
      </c>
      <c r="C5" s="60" t="s">
        <v>248</v>
      </c>
      <c r="D5" s="60"/>
      <c r="E5" s="60"/>
    </row>
    <row r="6" spans="1:7" s="57" customFormat="1" ht="15.75">
      <c r="A6" s="59"/>
      <c r="B6" s="59" t="s">
        <v>90</v>
      </c>
      <c r="C6" s="60"/>
      <c r="D6" s="60"/>
      <c r="E6" s="60"/>
    </row>
    <row r="7" spans="1:7" s="62" customFormat="1" ht="23.25">
      <c r="A7" s="61"/>
      <c r="B7" s="59" t="s">
        <v>91</v>
      </c>
      <c r="C7" s="61"/>
      <c r="D7" s="61"/>
      <c r="E7" s="61"/>
      <c r="F7" s="61"/>
      <c r="G7" s="61"/>
    </row>
    <row r="9" spans="1:7">
      <c r="A9" s="63"/>
      <c r="B9" s="64"/>
      <c r="C9" s="63"/>
      <c r="D9" s="63"/>
      <c r="E9" s="63"/>
      <c r="F9" s="63"/>
      <c r="G9" s="63"/>
    </row>
    <row r="10" spans="1:7" ht="15.75">
      <c r="A10" s="66"/>
      <c r="B10" s="67" t="s">
        <v>92</v>
      </c>
      <c r="C10" s="68" t="s">
        <v>93</v>
      </c>
      <c r="D10" s="68" t="s">
        <v>94</v>
      </c>
      <c r="E10" s="68" t="s">
        <v>95</v>
      </c>
      <c r="F10" s="68" t="s">
        <v>96</v>
      </c>
      <c r="G10" s="68" t="s">
        <v>68</v>
      </c>
    </row>
    <row r="11" spans="1:7" ht="15.75">
      <c r="A11" s="66"/>
      <c r="B11" s="67"/>
      <c r="C11" s="68"/>
      <c r="D11" s="68"/>
      <c r="E11" s="68"/>
      <c r="F11" s="68" t="s">
        <v>97</v>
      </c>
      <c r="G11" s="68" t="s">
        <v>97</v>
      </c>
    </row>
    <row r="12" spans="1:7" s="74" customFormat="1" ht="45">
      <c r="A12" s="69" t="s">
        <v>98</v>
      </c>
      <c r="B12" s="70"/>
      <c r="C12" s="69" t="s">
        <v>99</v>
      </c>
      <c r="D12" s="71" t="s">
        <v>100</v>
      </c>
      <c r="E12" s="72"/>
      <c r="F12" s="73"/>
      <c r="G12" s="73"/>
    </row>
    <row r="13" spans="1:7">
      <c r="A13" s="75"/>
      <c r="B13" s="76"/>
      <c r="C13" s="77" t="s">
        <v>101</v>
      </c>
      <c r="D13" s="78"/>
      <c r="E13" s="79"/>
      <c r="F13" s="80"/>
      <c r="G13" s="80"/>
    </row>
    <row r="14" spans="1:7">
      <c r="A14" s="75"/>
      <c r="B14" s="76" t="s">
        <v>102</v>
      </c>
      <c r="C14" s="75" t="s">
        <v>103</v>
      </c>
      <c r="D14" s="78"/>
      <c r="E14" s="79">
        <v>1</v>
      </c>
      <c r="F14" s="98">
        <v>622000</v>
      </c>
      <c r="G14" s="98">
        <f>F14*E14</f>
        <v>622000</v>
      </c>
    </row>
    <row r="15" spans="1:7">
      <c r="A15" s="75"/>
      <c r="B15" s="76" t="s">
        <v>104</v>
      </c>
      <c r="C15" s="75" t="s">
        <v>105</v>
      </c>
      <c r="D15" s="78"/>
      <c r="E15" s="79">
        <v>1</v>
      </c>
      <c r="F15" s="98">
        <v>708000</v>
      </c>
      <c r="G15" s="98">
        <f t="shared" ref="G15:G76" si="0">F15*E15</f>
        <v>708000</v>
      </c>
    </row>
    <row r="16" spans="1:7">
      <c r="A16" s="75"/>
      <c r="B16" s="76" t="s">
        <v>106</v>
      </c>
      <c r="C16" s="75" t="s">
        <v>107</v>
      </c>
      <c r="D16" s="78"/>
      <c r="E16" s="79">
        <v>1</v>
      </c>
      <c r="F16" s="98">
        <v>782000</v>
      </c>
      <c r="G16" s="98">
        <f t="shared" si="0"/>
        <v>782000</v>
      </c>
    </row>
    <row r="17" spans="1:7" ht="30">
      <c r="A17" s="75"/>
      <c r="B17" s="76" t="s">
        <v>108</v>
      </c>
      <c r="C17" s="75" t="s">
        <v>109</v>
      </c>
      <c r="D17" s="78"/>
      <c r="E17" s="79">
        <v>1</v>
      </c>
      <c r="F17" s="98">
        <v>1096000</v>
      </c>
      <c r="G17" s="98">
        <f t="shared" si="0"/>
        <v>1096000</v>
      </c>
    </row>
    <row r="18" spans="1:7">
      <c r="A18" s="75"/>
      <c r="B18" s="76"/>
      <c r="C18" s="77" t="s">
        <v>110</v>
      </c>
      <c r="D18" s="78"/>
      <c r="E18" s="79"/>
      <c r="F18" s="98"/>
      <c r="G18" s="98"/>
    </row>
    <row r="19" spans="1:7">
      <c r="A19" s="75"/>
      <c r="B19" s="76" t="s">
        <v>111</v>
      </c>
      <c r="C19" s="75" t="s">
        <v>103</v>
      </c>
      <c r="D19" s="78"/>
      <c r="E19" s="79">
        <v>1</v>
      </c>
      <c r="F19" s="98">
        <v>622000</v>
      </c>
      <c r="G19" s="98">
        <f t="shared" si="0"/>
        <v>622000</v>
      </c>
    </row>
    <row r="20" spans="1:7">
      <c r="A20" s="75"/>
      <c r="B20" s="76" t="s">
        <v>112</v>
      </c>
      <c r="C20" s="75" t="s">
        <v>105</v>
      </c>
      <c r="D20" s="78"/>
      <c r="E20" s="79">
        <v>1</v>
      </c>
      <c r="F20" s="98">
        <v>708000</v>
      </c>
      <c r="G20" s="98">
        <f t="shared" si="0"/>
        <v>708000</v>
      </c>
    </row>
    <row r="21" spans="1:7">
      <c r="A21" s="75"/>
      <c r="B21" s="76" t="s">
        <v>113</v>
      </c>
      <c r="C21" s="75" t="s">
        <v>107</v>
      </c>
      <c r="D21" s="78"/>
      <c r="E21" s="79">
        <v>1</v>
      </c>
      <c r="F21" s="98">
        <v>651000</v>
      </c>
      <c r="G21" s="98">
        <f t="shared" si="0"/>
        <v>651000</v>
      </c>
    </row>
    <row r="22" spans="1:7" ht="30">
      <c r="A22" s="75"/>
      <c r="B22" s="76" t="s">
        <v>114</v>
      </c>
      <c r="C22" s="75" t="s">
        <v>109</v>
      </c>
      <c r="D22" s="78"/>
      <c r="E22" s="79">
        <v>1</v>
      </c>
      <c r="F22" s="98">
        <v>1115000</v>
      </c>
      <c r="G22" s="98">
        <f t="shared" si="0"/>
        <v>1115000</v>
      </c>
    </row>
    <row r="23" spans="1:7">
      <c r="A23" s="75"/>
      <c r="B23" s="76"/>
      <c r="C23" s="75"/>
      <c r="D23" s="78"/>
      <c r="E23" s="79"/>
      <c r="F23" s="98"/>
      <c r="G23" s="98"/>
    </row>
    <row r="24" spans="1:7" s="74" customFormat="1" ht="45">
      <c r="A24" s="69" t="s">
        <v>115</v>
      </c>
      <c r="B24" s="81"/>
      <c r="C24" s="69" t="s">
        <v>116</v>
      </c>
      <c r="D24" s="71" t="s">
        <v>100</v>
      </c>
      <c r="E24" s="72"/>
      <c r="F24" s="101"/>
      <c r="G24" s="98"/>
    </row>
    <row r="25" spans="1:7">
      <c r="A25" s="75"/>
      <c r="B25" s="76" t="s">
        <v>117</v>
      </c>
      <c r="C25" s="75" t="s">
        <v>118</v>
      </c>
      <c r="D25" s="78"/>
      <c r="E25" s="72">
        <v>1</v>
      </c>
      <c r="F25" s="98">
        <v>622000</v>
      </c>
      <c r="G25" s="98">
        <f t="shared" si="0"/>
        <v>622000</v>
      </c>
    </row>
    <row r="26" spans="1:7">
      <c r="A26" s="75"/>
      <c r="B26" s="76" t="s">
        <v>119</v>
      </c>
      <c r="C26" s="75" t="s">
        <v>105</v>
      </c>
      <c r="D26" s="78"/>
      <c r="E26" s="72">
        <v>1</v>
      </c>
      <c r="F26" s="98">
        <v>708000</v>
      </c>
      <c r="G26" s="98">
        <f t="shared" si="0"/>
        <v>708000</v>
      </c>
    </row>
    <row r="27" spans="1:7">
      <c r="A27" s="75"/>
      <c r="B27" s="76" t="s">
        <v>120</v>
      </c>
      <c r="C27" s="75" t="s">
        <v>121</v>
      </c>
      <c r="D27" s="78"/>
      <c r="E27" s="72">
        <v>1</v>
      </c>
      <c r="F27" s="98">
        <v>651000</v>
      </c>
      <c r="G27" s="98">
        <f t="shared" si="0"/>
        <v>651000</v>
      </c>
    </row>
    <row r="28" spans="1:7">
      <c r="A28" s="75"/>
      <c r="B28" s="76" t="s">
        <v>122</v>
      </c>
      <c r="C28" s="75" t="s">
        <v>123</v>
      </c>
      <c r="D28" s="78"/>
      <c r="E28" s="72">
        <v>1</v>
      </c>
      <c r="F28" s="98">
        <v>1521000</v>
      </c>
      <c r="G28" s="98">
        <f t="shared" si="0"/>
        <v>1521000</v>
      </c>
    </row>
    <row r="29" spans="1:7">
      <c r="A29" s="75"/>
      <c r="B29" s="76"/>
      <c r="C29" s="75"/>
      <c r="D29" s="78"/>
      <c r="E29" s="72"/>
      <c r="F29" s="98"/>
      <c r="G29" s="98"/>
    </row>
    <row r="30" spans="1:7" s="74" customFormat="1" ht="45">
      <c r="A30" s="69" t="s">
        <v>124</v>
      </c>
      <c r="B30" s="70"/>
      <c r="C30" s="69" t="s">
        <v>125</v>
      </c>
      <c r="D30" s="71" t="s">
        <v>100</v>
      </c>
      <c r="E30" s="72"/>
      <c r="F30" s="101"/>
      <c r="G30" s="98"/>
    </row>
    <row r="31" spans="1:7">
      <c r="A31" s="75"/>
      <c r="B31" s="76" t="s">
        <v>126</v>
      </c>
      <c r="C31" s="75" t="s">
        <v>118</v>
      </c>
      <c r="D31" s="78"/>
      <c r="E31" s="72">
        <v>1</v>
      </c>
      <c r="F31" s="98">
        <v>622000</v>
      </c>
      <c r="G31" s="98">
        <f t="shared" si="0"/>
        <v>622000</v>
      </c>
    </row>
    <row r="32" spans="1:7">
      <c r="A32" s="75"/>
      <c r="B32" s="76" t="s">
        <v>127</v>
      </c>
      <c r="C32" s="75" t="s">
        <v>105</v>
      </c>
      <c r="D32" s="78"/>
      <c r="E32" s="72">
        <v>1</v>
      </c>
      <c r="F32" s="98">
        <v>708000</v>
      </c>
      <c r="G32" s="98">
        <f t="shared" si="0"/>
        <v>708000</v>
      </c>
    </row>
    <row r="33" spans="1:7">
      <c r="A33" s="75"/>
      <c r="B33" s="76" t="s">
        <v>128</v>
      </c>
      <c r="C33" s="75" t="s">
        <v>121</v>
      </c>
      <c r="D33" s="78"/>
      <c r="E33" s="72">
        <v>1</v>
      </c>
      <c r="F33" s="98">
        <v>651000</v>
      </c>
      <c r="G33" s="98">
        <f t="shared" si="0"/>
        <v>651000</v>
      </c>
    </row>
    <row r="34" spans="1:7">
      <c r="A34" s="75"/>
      <c r="B34" s="76" t="s">
        <v>129</v>
      </c>
      <c r="C34" s="75" t="s">
        <v>123</v>
      </c>
      <c r="D34" s="78"/>
      <c r="E34" s="72">
        <v>1</v>
      </c>
      <c r="F34" s="98">
        <v>1521000</v>
      </c>
      <c r="G34" s="98">
        <f t="shared" si="0"/>
        <v>1521000</v>
      </c>
    </row>
    <row r="35" spans="1:7">
      <c r="A35" s="75"/>
      <c r="B35" s="76"/>
      <c r="C35" s="75"/>
      <c r="D35" s="78"/>
      <c r="E35" s="72"/>
      <c r="F35" s="98"/>
      <c r="G35" s="98"/>
    </row>
    <row r="36" spans="1:7" s="74" customFormat="1" ht="45">
      <c r="A36" s="69" t="s">
        <v>130</v>
      </c>
      <c r="B36" s="81"/>
      <c r="C36" s="69" t="s">
        <v>131</v>
      </c>
      <c r="D36" s="71" t="s">
        <v>100</v>
      </c>
      <c r="E36" s="72"/>
      <c r="F36" s="101"/>
      <c r="G36" s="98"/>
    </row>
    <row r="37" spans="1:7">
      <c r="A37" s="75"/>
      <c r="B37" s="76" t="s">
        <v>132</v>
      </c>
      <c r="C37" s="75" t="s">
        <v>118</v>
      </c>
      <c r="D37" s="78"/>
      <c r="E37" s="72">
        <v>1</v>
      </c>
      <c r="F37" s="98">
        <v>622000</v>
      </c>
      <c r="G37" s="98">
        <f t="shared" si="0"/>
        <v>622000</v>
      </c>
    </row>
    <row r="38" spans="1:7">
      <c r="A38" s="75"/>
      <c r="B38" s="76" t="s">
        <v>133</v>
      </c>
      <c r="C38" s="75" t="s">
        <v>105</v>
      </c>
      <c r="D38" s="78"/>
      <c r="E38" s="72">
        <v>1</v>
      </c>
      <c r="F38" s="98">
        <v>708000</v>
      </c>
      <c r="G38" s="98">
        <f t="shared" si="0"/>
        <v>708000</v>
      </c>
    </row>
    <row r="39" spans="1:7">
      <c r="A39" s="75"/>
      <c r="B39" s="76" t="s">
        <v>134</v>
      </c>
      <c r="C39" s="75" t="s">
        <v>121</v>
      </c>
      <c r="D39" s="78"/>
      <c r="E39" s="72">
        <v>1</v>
      </c>
      <c r="F39" s="98">
        <v>651000</v>
      </c>
      <c r="G39" s="98">
        <f t="shared" si="0"/>
        <v>651000</v>
      </c>
    </row>
    <row r="40" spans="1:7">
      <c r="A40" s="75"/>
      <c r="B40" s="76" t="s">
        <v>135</v>
      </c>
      <c r="C40" s="75" t="s">
        <v>107</v>
      </c>
      <c r="D40" s="78"/>
      <c r="E40" s="72">
        <v>1</v>
      </c>
      <c r="F40" s="98">
        <v>782000</v>
      </c>
      <c r="G40" s="98">
        <f t="shared" si="0"/>
        <v>782000</v>
      </c>
    </row>
    <row r="41" spans="1:7">
      <c r="A41" s="75"/>
      <c r="B41" s="76"/>
      <c r="C41" s="75"/>
      <c r="D41" s="78"/>
      <c r="E41" s="72"/>
      <c r="F41" s="98"/>
      <c r="G41" s="98"/>
    </row>
    <row r="42" spans="1:7" s="74" customFormat="1" ht="45">
      <c r="A42" s="69" t="s">
        <v>136</v>
      </c>
      <c r="B42" s="81"/>
      <c r="C42" s="69" t="s">
        <v>137</v>
      </c>
      <c r="D42" s="71" t="s">
        <v>100</v>
      </c>
      <c r="E42" s="72"/>
      <c r="F42" s="101"/>
      <c r="G42" s="98"/>
    </row>
    <row r="43" spans="1:7">
      <c r="A43" s="75"/>
      <c r="B43" s="76" t="s">
        <v>138</v>
      </c>
      <c r="C43" s="75" t="s">
        <v>118</v>
      </c>
      <c r="D43" s="78"/>
      <c r="E43" s="72">
        <v>1</v>
      </c>
      <c r="F43" s="98">
        <v>622000</v>
      </c>
      <c r="G43" s="98">
        <f t="shared" si="0"/>
        <v>622000</v>
      </c>
    </row>
    <row r="44" spans="1:7">
      <c r="A44" s="75"/>
      <c r="B44" s="76" t="s">
        <v>139</v>
      </c>
      <c r="C44" s="75" t="s">
        <v>105</v>
      </c>
      <c r="D44" s="78"/>
      <c r="E44" s="72">
        <v>1</v>
      </c>
      <c r="F44" s="98">
        <v>708000</v>
      </c>
      <c r="G44" s="98">
        <f t="shared" si="0"/>
        <v>708000</v>
      </c>
    </row>
    <row r="45" spans="1:7">
      <c r="A45" s="75"/>
      <c r="B45" s="76" t="s">
        <v>140</v>
      </c>
      <c r="C45" s="75" t="s">
        <v>107</v>
      </c>
      <c r="D45" s="78"/>
      <c r="E45" s="72">
        <v>1</v>
      </c>
      <c r="F45" s="98">
        <v>782000</v>
      </c>
      <c r="G45" s="98">
        <f t="shared" si="0"/>
        <v>782000</v>
      </c>
    </row>
    <row r="46" spans="1:7" ht="30">
      <c r="A46" s="75"/>
      <c r="B46" s="76" t="s">
        <v>141</v>
      </c>
      <c r="C46" s="75" t="s">
        <v>109</v>
      </c>
      <c r="D46" s="78"/>
      <c r="E46" s="72">
        <v>1</v>
      </c>
      <c r="F46" s="98">
        <v>1115000</v>
      </c>
      <c r="G46" s="98">
        <f t="shared" si="0"/>
        <v>1115000</v>
      </c>
    </row>
    <row r="47" spans="1:7">
      <c r="A47" s="75"/>
      <c r="B47" s="82"/>
      <c r="C47" s="75"/>
      <c r="D47" s="78"/>
      <c r="E47" s="72"/>
      <c r="F47" s="98"/>
      <c r="G47" s="98"/>
    </row>
    <row r="48" spans="1:7" s="74" customFormat="1" ht="45">
      <c r="A48" s="69" t="s">
        <v>142</v>
      </c>
      <c r="B48" s="81"/>
      <c r="C48" s="69" t="s">
        <v>143</v>
      </c>
      <c r="D48" s="71" t="s">
        <v>100</v>
      </c>
      <c r="E48" s="72"/>
      <c r="F48" s="101"/>
      <c r="G48" s="98"/>
    </row>
    <row r="49" spans="1:7">
      <c r="A49" s="75"/>
      <c r="B49" s="76" t="s">
        <v>144</v>
      </c>
      <c r="C49" s="75" t="s">
        <v>103</v>
      </c>
      <c r="D49" s="78"/>
      <c r="E49" s="72">
        <v>1</v>
      </c>
      <c r="F49" s="98">
        <v>622000</v>
      </c>
      <c r="G49" s="98">
        <f t="shared" si="0"/>
        <v>622000</v>
      </c>
    </row>
    <row r="50" spans="1:7">
      <c r="A50" s="75"/>
      <c r="B50" s="76" t="s">
        <v>145</v>
      </c>
      <c r="C50" s="75" t="s">
        <v>105</v>
      </c>
      <c r="D50" s="78"/>
      <c r="E50" s="72">
        <v>1</v>
      </c>
      <c r="F50" s="98">
        <v>708000</v>
      </c>
      <c r="G50" s="98">
        <f t="shared" si="0"/>
        <v>708000</v>
      </c>
    </row>
    <row r="51" spans="1:7">
      <c r="A51" s="75"/>
      <c r="B51" s="76" t="s">
        <v>146</v>
      </c>
      <c r="C51" s="75" t="s">
        <v>107</v>
      </c>
      <c r="D51" s="78"/>
      <c r="E51" s="72">
        <v>1</v>
      </c>
      <c r="F51" s="98">
        <v>782000</v>
      </c>
      <c r="G51" s="98">
        <f t="shared" si="0"/>
        <v>782000</v>
      </c>
    </row>
    <row r="52" spans="1:7" ht="30">
      <c r="A52" s="75"/>
      <c r="B52" s="76" t="s">
        <v>147</v>
      </c>
      <c r="C52" s="75" t="s">
        <v>109</v>
      </c>
      <c r="D52" s="78"/>
      <c r="E52" s="72">
        <v>1</v>
      </c>
      <c r="F52" s="98">
        <v>1115000</v>
      </c>
      <c r="G52" s="98">
        <f t="shared" si="0"/>
        <v>1115000</v>
      </c>
    </row>
    <row r="53" spans="1:7">
      <c r="A53" s="75"/>
      <c r="B53" s="76"/>
      <c r="C53" s="75"/>
      <c r="D53" s="78"/>
      <c r="E53" s="72"/>
      <c r="F53" s="98"/>
      <c r="G53" s="98"/>
    </row>
    <row r="54" spans="1:7" s="74" customFormat="1" ht="45">
      <c r="A54" s="69" t="s">
        <v>148</v>
      </c>
      <c r="B54" s="81"/>
      <c r="C54" s="69" t="s">
        <v>149</v>
      </c>
      <c r="D54" s="71" t="s">
        <v>100</v>
      </c>
      <c r="E54" s="72"/>
      <c r="F54" s="101"/>
      <c r="G54" s="98"/>
    </row>
    <row r="55" spans="1:7">
      <c r="A55" s="75"/>
      <c r="B55" s="76" t="s">
        <v>150</v>
      </c>
      <c r="C55" s="75" t="s">
        <v>103</v>
      </c>
      <c r="D55" s="78"/>
      <c r="E55" s="72">
        <v>1</v>
      </c>
      <c r="F55" s="98">
        <v>622000</v>
      </c>
      <c r="G55" s="98">
        <f t="shared" si="0"/>
        <v>622000</v>
      </c>
    </row>
    <row r="56" spans="1:7">
      <c r="A56" s="75"/>
      <c r="B56" s="76" t="s">
        <v>151</v>
      </c>
      <c r="C56" s="75" t="s">
        <v>105</v>
      </c>
      <c r="D56" s="78"/>
      <c r="E56" s="72">
        <v>1</v>
      </c>
      <c r="F56" s="98">
        <v>708000</v>
      </c>
      <c r="G56" s="98">
        <f t="shared" si="0"/>
        <v>708000</v>
      </c>
    </row>
    <row r="57" spans="1:7">
      <c r="A57" s="75"/>
      <c r="B57" s="76" t="s">
        <v>152</v>
      </c>
      <c r="C57" s="75" t="s">
        <v>107</v>
      </c>
      <c r="D57" s="78"/>
      <c r="E57" s="72">
        <v>1</v>
      </c>
      <c r="F57" s="98">
        <v>782000</v>
      </c>
      <c r="G57" s="98">
        <f t="shared" si="0"/>
        <v>782000</v>
      </c>
    </row>
    <row r="58" spans="1:7" ht="30">
      <c r="A58" s="75"/>
      <c r="B58" s="76" t="s">
        <v>153</v>
      </c>
      <c r="C58" s="75" t="s">
        <v>109</v>
      </c>
      <c r="D58" s="78"/>
      <c r="E58" s="72">
        <v>1</v>
      </c>
      <c r="F58" s="98">
        <v>1096000</v>
      </c>
      <c r="G58" s="98">
        <f t="shared" si="0"/>
        <v>1096000</v>
      </c>
    </row>
    <row r="59" spans="1:7">
      <c r="A59" s="75"/>
      <c r="B59" s="76"/>
      <c r="C59" s="75"/>
      <c r="D59" s="78"/>
      <c r="E59" s="72"/>
      <c r="F59" s="98"/>
      <c r="G59" s="98"/>
    </row>
    <row r="60" spans="1:7" s="74" customFormat="1" ht="45">
      <c r="A60" s="69" t="s">
        <v>154</v>
      </c>
      <c r="B60" s="81"/>
      <c r="C60" s="69" t="s">
        <v>155</v>
      </c>
      <c r="D60" s="71" t="s">
        <v>100</v>
      </c>
      <c r="E60" s="72"/>
      <c r="F60" s="101"/>
      <c r="G60" s="98"/>
    </row>
    <row r="61" spans="1:7">
      <c r="A61" s="75"/>
      <c r="B61" s="76" t="s">
        <v>156</v>
      </c>
      <c r="C61" s="75" t="s">
        <v>103</v>
      </c>
      <c r="D61" s="78"/>
      <c r="E61" s="72">
        <v>1</v>
      </c>
      <c r="F61" s="98">
        <v>622000</v>
      </c>
      <c r="G61" s="98">
        <f t="shared" si="0"/>
        <v>622000</v>
      </c>
    </row>
    <row r="62" spans="1:7">
      <c r="A62" s="75"/>
      <c r="B62" s="76" t="s">
        <v>157</v>
      </c>
      <c r="C62" s="75" t="s">
        <v>105</v>
      </c>
      <c r="D62" s="78"/>
      <c r="E62" s="72">
        <v>1</v>
      </c>
      <c r="F62" s="98">
        <v>708000</v>
      </c>
      <c r="G62" s="98">
        <f t="shared" si="0"/>
        <v>708000</v>
      </c>
    </row>
    <row r="63" spans="1:7">
      <c r="A63" s="75"/>
      <c r="B63" s="76" t="s">
        <v>158</v>
      </c>
      <c r="C63" s="75" t="s">
        <v>107</v>
      </c>
      <c r="D63" s="78"/>
      <c r="E63" s="72">
        <v>1</v>
      </c>
      <c r="F63" s="98">
        <v>782000</v>
      </c>
      <c r="G63" s="98">
        <f t="shared" si="0"/>
        <v>782000</v>
      </c>
    </row>
    <row r="64" spans="1:7" ht="30">
      <c r="A64" s="75"/>
      <c r="B64" s="76" t="s">
        <v>159</v>
      </c>
      <c r="C64" s="75" t="s">
        <v>160</v>
      </c>
      <c r="D64" s="78"/>
      <c r="E64" s="72">
        <v>1</v>
      </c>
      <c r="F64" s="98">
        <v>1096000</v>
      </c>
      <c r="G64" s="98">
        <f t="shared" si="0"/>
        <v>1096000</v>
      </c>
    </row>
    <row r="65" spans="1:7">
      <c r="A65" s="75"/>
      <c r="B65" s="82"/>
      <c r="C65" s="75"/>
      <c r="D65" s="78"/>
      <c r="E65" s="72"/>
      <c r="F65" s="98"/>
      <c r="G65" s="98"/>
    </row>
    <row r="66" spans="1:7" s="74" customFormat="1" ht="45">
      <c r="A66" s="69" t="s">
        <v>161</v>
      </c>
      <c r="B66" s="81"/>
      <c r="C66" s="69" t="s">
        <v>162</v>
      </c>
      <c r="D66" s="71" t="s">
        <v>100</v>
      </c>
      <c r="E66" s="72"/>
      <c r="F66" s="101"/>
      <c r="G66" s="98"/>
    </row>
    <row r="67" spans="1:7">
      <c r="A67" s="75"/>
      <c r="B67" s="76" t="s">
        <v>163</v>
      </c>
      <c r="C67" s="75" t="s">
        <v>164</v>
      </c>
      <c r="D67" s="78"/>
      <c r="E67" s="72">
        <v>1</v>
      </c>
      <c r="F67" s="98">
        <v>769000</v>
      </c>
      <c r="G67" s="98">
        <f t="shared" si="0"/>
        <v>769000</v>
      </c>
    </row>
    <row r="68" spans="1:7" ht="30">
      <c r="A68" s="75"/>
      <c r="B68" s="76" t="s">
        <v>165</v>
      </c>
      <c r="C68" s="75" t="s">
        <v>166</v>
      </c>
      <c r="D68" s="78"/>
      <c r="E68" s="72">
        <v>1</v>
      </c>
      <c r="F68" s="98">
        <v>1243000</v>
      </c>
      <c r="G68" s="98">
        <f t="shared" si="0"/>
        <v>1243000</v>
      </c>
    </row>
    <row r="69" spans="1:7">
      <c r="A69" s="75"/>
      <c r="B69" s="76" t="s">
        <v>167</v>
      </c>
      <c r="C69" s="75" t="s">
        <v>123</v>
      </c>
      <c r="D69" s="78"/>
      <c r="E69" s="72">
        <v>1</v>
      </c>
      <c r="F69" s="98">
        <v>1521000</v>
      </c>
      <c r="G69" s="98">
        <f t="shared" si="0"/>
        <v>1521000</v>
      </c>
    </row>
    <row r="70" spans="1:7">
      <c r="A70" s="75"/>
      <c r="B70" s="76"/>
      <c r="C70" s="75"/>
      <c r="D70" s="78"/>
      <c r="E70" s="72"/>
      <c r="F70" s="98"/>
      <c r="G70" s="98"/>
    </row>
    <row r="71" spans="1:7" s="74" customFormat="1" ht="30">
      <c r="A71" s="69" t="s">
        <v>168</v>
      </c>
      <c r="B71" s="81"/>
      <c r="C71" s="69" t="s">
        <v>169</v>
      </c>
      <c r="D71" s="71" t="s">
        <v>100</v>
      </c>
      <c r="E71" s="72"/>
      <c r="F71" s="101"/>
      <c r="G71" s="98"/>
    </row>
    <row r="72" spans="1:7">
      <c r="A72" s="75"/>
      <c r="B72" s="76"/>
      <c r="C72" s="75"/>
      <c r="D72" s="78"/>
      <c r="E72" s="72"/>
      <c r="F72" s="98"/>
      <c r="G72" s="98"/>
    </row>
    <row r="73" spans="1:7" s="74" customFormat="1" ht="30">
      <c r="A73" s="69" t="s">
        <v>170</v>
      </c>
      <c r="B73" s="81"/>
      <c r="C73" s="69" t="s">
        <v>171</v>
      </c>
      <c r="D73" s="71" t="s">
        <v>100</v>
      </c>
      <c r="E73" s="72"/>
      <c r="F73" s="101"/>
      <c r="G73" s="98"/>
    </row>
    <row r="74" spans="1:7">
      <c r="A74" s="75"/>
      <c r="B74" s="76" t="s">
        <v>172</v>
      </c>
      <c r="C74" s="75" t="s">
        <v>103</v>
      </c>
      <c r="D74" s="78"/>
      <c r="E74" s="72">
        <v>1</v>
      </c>
      <c r="F74" s="98">
        <v>656000</v>
      </c>
      <c r="G74" s="98">
        <f t="shared" si="0"/>
        <v>656000</v>
      </c>
    </row>
    <row r="75" spans="1:7">
      <c r="A75" s="75"/>
      <c r="B75" s="76" t="s">
        <v>173</v>
      </c>
      <c r="C75" s="75" t="s">
        <v>105</v>
      </c>
      <c r="D75" s="78"/>
      <c r="E75" s="72">
        <v>1</v>
      </c>
      <c r="F75" s="98">
        <v>740000</v>
      </c>
      <c r="G75" s="98">
        <f t="shared" si="0"/>
        <v>740000</v>
      </c>
    </row>
    <row r="76" spans="1:7">
      <c r="A76" s="75"/>
      <c r="B76" s="76" t="s">
        <v>174</v>
      </c>
      <c r="C76" s="75" t="s">
        <v>123</v>
      </c>
      <c r="D76" s="78"/>
      <c r="E76" s="72">
        <v>1</v>
      </c>
      <c r="F76" s="98">
        <v>1521000</v>
      </c>
      <c r="G76" s="98">
        <f t="shared" si="0"/>
        <v>1521000</v>
      </c>
    </row>
    <row r="77" spans="1:7">
      <c r="A77" s="75"/>
      <c r="B77" s="76"/>
      <c r="C77" s="75"/>
      <c r="D77" s="78"/>
      <c r="E77" s="72"/>
      <c r="F77" s="98"/>
      <c r="G77" s="98"/>
    </row>
    <row r="78" spans="1:7" s="74" customFormat="1" ht="30">
      <c r="A78" s="69" t="s">
        <v>175</v>
      </c>
      <c r="B78" s="81"/>
      <c r="C78" s="69" t="s">
        <v>176</v>
      </c>
      <c r="D78" s="71" t="s">
        <v>100</v>
      </c>
      <c r="E78" s="72"/>
      <c r="F78" s="101"/>
      <c r="G78" s="98"/>
    </row>
    <row r="79" spans="1:7">
      <c r="A79" s="75"/>
      <c r="B79" s="76" t="s">
        <v>177</v>
      </c>
      <c r="C79" s="75" t="s">
        <v>118</v>
      </c>
      <c r="D79" s="78"/>
      <c r="E79" s="72">
        <v>1</v>
      </c>
      <c r="F79" s="98">
        <v>656000</v>
      </c>
      <c r="G79" s="98">
        <f t="shared" ref="G79:G130" si="1">F79*E79</f>
        <v>656000</v>
      </c>
    </row>
    <row r="80" spans="1:7">
      <c r="A80" s="75"/>
      <c r="B80" s="76" t="s">
        <v>178</v>
      </c>
      <c r="C80" s="75" t="s">
        <v>105</v>
      </c>
      <c r="D80" s="78"/>
      <c r="E80" s="72">
        <v>1</v>
      </c>
      <c r="F80" s="98">
        <v>740000</v>
      </c>
      <c r="G80" s="98">
        <f t="shared" si="1"/>
        <v>740000</v>
      </c>
    </row>
    <row r="81" spans="1:7">
      <c r="A81" s="75"/>
      <c r="B81" s="76" t="s">
        <v>179</v>
      </c>
      <c r="C81" s="75" t="s">
        <v>121</v>
      </c>
      <c r="D81" s="78"/>
      <c r="E81" s="72">
        <v>1</v>
      </c>
      <c r="F81" s="98">
        <v>661000</v>
      </c>
      <c r="G81" s="98">
        <f t="shared" si="1"/>
        <v>661000</v>
      </c>
    </row>
    <row r="82" spans="1:7">
      <c r="A82" s="75"/>
      <c r="B82" s="76" t="s">
        <v>180</v>
      </c>
      <c r="C82" s="75" t="s">
        <v>123</v>
      </c>
      <c r="D82" s="78"/>
      <c r="E82" s="72">
        <v>1</v>
      </c>
      <c r="F82" s="98">
        <v>1521000</v>
      </c>
      <c r="G82" s="98">
        <f t="shared" si="1"/>
        <v>1521000</v>
      </c>
    </row>
    <row r="83" spans="1:7">
      <c r="A83" s="75"/>
      <c r="B83" s="76"/>
      <c r="C83" s="75"/>
      <c r="D83" s="78"/>
      <c r="E83" s="72"/>
      <c r="F83" s="98"/>
      <c r="G83" s="98"/>
    </row>
    <row r="84" spans="1:7" s="74" customFormat="1" ht="30">
      <c r="A84" s="69" t="s">
        <v>181</v>
      </c>
      <c r="B84" s="81"/>
      <c r="C84" s="69" t="s">
        <v>182</v>
      </c>
      <c r="D84" s="71" t="s">
        <v>100</v>
      </c>
      <c r="E84" s="72">
        <v>1</v>
      </c>
      <c r="F84" s="101"/>
      <c r="G84" s="98"/>
    </row>
    <row r="85" spans="1:7">
      <c r="A85" s="75"/>
      <c r="B85" s="76" t="s">
        <v>183</v>
      </c>
      <c r="C85" s="75" t="s">
        <v>118</v>
      </c>
      <c r="D85" s="78"/>
      <c r="E85" s="72">
        <v>1</v>
      </c>
      <c r="F85" s="98">
        <v>656000</v>
      </c>
      <c r="G85" s="98">
        <f t="shared" si="1"/>
        <v>656000</v>
      </c>
    </row>
    <row r="86" spans="1:7">
      <c r="A86" s="75"/>
      <c r="B86" s="76" t="s">
        <v>184</v>
      </c>
      <c r="C86" s="75" t="s">
        <v>105</v>
      </c>
      <c r="D86" s="78"/>
      <c r="E86" s="72">
        <v>1</v>
      </c>
      <c r="F86" s="98">
        <v>740000</v>
      </c>
      <c r="G86" s="98">
        <f t="shared" si="1"/>
        <v>740000</v>
      </c>
    </row>
    <row r="87" spans="1:7">
      <c r="A87" s="75"/>
      <c r="B87" s="76" t="s">
        <v>185</v>
      </c>
      <c r="C87" s="75" t="s">
        <v>121</v>
      </c>
      <c r="D87" s="78"/>
      <c r="E87" s="72">
        <v>1</v>
      </c>
      <c r="F87" s="98">
        <v>661000</v>
      </c>
      <c r="G87" s="98">
        <f t="shared" si="1"/>
        <v>661000</v>
      </c>
    </row>
    <row r="88" spans="1:7">
      <c r="A88" s="75"/>
      <c r="B88" s="76" t="s">
        <v>186</v>
      </c>
      <c r="C88" s="75" t="s">
        <v>123</v>
      </c>
      <c r="D88" s="78"/>
      <c r="E88" s="72">
        <v>1</v>
      </c>
      <c r="F88" s="98">
        <v>1521000</v>
      </c>
      <c r="G88" s="98">
        <f t="shared" si="1"/>
        <v>1521000</v>
      </c>
    </row>
    <row r="89" spans="1:7">
      <c r="A89" s="75"/>
      <c r="B89" s="76"/>
      <c r="C89" s="75"/>
      <c r="D89" s="78"/>
      <c r="E89" s="72"/>
      <c r="F89" s="98"/>
      <c r="G89" s="98"/>
    </row>
    <row r="90" spans="1:7" s="74" customFormat="1" ht="30">
      <c r="A90" s="69" t="s">
        <v>187</v>
      </c>
      <c r="B90" s="81"/>
      <c r="C90" s="69" t="s">
        <v>188</v>
      </c>
      <c r="D90" s="71" t="s">
        <v>100</v>
      </c>
      <c r="E90" s="72"/>
      <c r="F90" s="101"/>
      <c r="G90" s="98"/>
    </row>
    <row r="91" spans="1:7">
      <c r="A91" s="75"/>
      <c r="B91" s="76" t="s">
        <v>189</v>
      </c>
      <c r="C91" s="75" t="s">
        <v>118</v>
      </c>
      <c r="D91" s="78"/>
      <c r="E91" s="72">
        <v>1</v>
      </c>
      <c r="F91" s="98">
        <v>656000</v>
      </c>
      <c r="G91" s="98">
        <f t="shared" si="1"/>
        <v>656000</v>
      </c>
    </row>
    <row r="92" spans="1:7">
      <c r="A92" s="75"/>
      <c r="B92" s="76" t="s">
        <v>190</v>
      </c>
      <c r="C92" s="75" t="s">
        <v>105</v>
      </c>
      <c r="D92" s="78"/>
      <c r="E92" s="72">
        <v>1</v>
      </c>
      <c r="F92" s="98">
        <v>740000</v>
      </c>
      <c r="G92" s="98">
        <f t="shared" si="1"/>
        <v>740000</v>
      </c>
    </row>
    <row r="93" spans="1:7">
      <c r="A93" s="75"/>
      <c r="B93" s="76" t="s">
        <v>191</v>
      </c>
      <c r="C93" s="75" t="s">
        <v>121</v>
      </c>
      <c r="D93" s="78"/>
      <c r="E93" s="72">
        <v>1</v>
      </c>
      <c r="F93" s="98">
        <v>661000</v>
      </c>
      <c r="G93" s="98">
        <f t="shared" si="1"/>
        <v>661000</v>
      </c>
    </row>
    <row r="94" spans="1:7">
      <c r="A94" s="75"/>
      <c r="B94" s="76" t="s">
        <v>192</v>
      </c>
      <c r="C94" s="75" t="s">
        <v>123</v>
      </c>
      <c r="D94" s="78"/>
      <c r="E94" s="72">
        <v>1</v>
      </c>
      <c r="F94" s="98">
        <v>1521000</v>
      </c>
      <c r="G94" s="98">
        <f t="shared" si="1"/>
        <v>1521000</v>
      </c>
    </row>
    <row r="95" spans="1:7">
      <c r="A95" s="75"/>
      <c r="B95" s="76"/>
      <c r="C95" s="75"/>
      <c r="D95" s="78"/>
      <c r="E95" s="72"/>
      <c r="F95" s="98"/>
      <c r="G95" s="98"/>
    </row>
    <row r="96" spans="1:7" s="74" customFormat="1" ht="30">
      <c r="A96" s="69" t="s">
        <v>193</v>
      </c>
      <c r="B96" s="81"/>
      <c r="C96" s="69" t="s">
        <v>194</v>
      </c>
      <c r="D96" s="71" t="s">
        <v>100</v>
      </c>
      <c r="E96" s="72"/>
      <c r="F96" s="101"/>
      <c r="G96" s="98"/>
    </row>
    <row r="97" spans="1:7">
      <c r="A97" s="75"/>
      <c r="B97" s="76" t="s">
        <v>195</v>
      </c>
      <c r="C97" s="75" t="s">
        <v>118</v>
      </c>
      <c r="D97" s="78"/>
      <c r="E97" s="72">
        <v>1</v>
      </c>
      <c r="F97" s="98">
        <v>656000</v>
      </c>
      <c r="G97" s="98">
        <f t="shared" si="1"/>
        <v>656000</v>
      </c>
    </row>
    <row r="98" spans="1:7">
      <c r="A98" s="75"/>
      <c r="B98" s="76" t="s">
        <v>196</v>
      </c>
      <c r="C98" s="75" t="s">
        <v>105</v>
      </c>
      <c r="D98" s="78"/>
      <c r="E98" s="72">
        <v>1</v>
      </c>
      <c r="F98" s="98">
        <v>740000</v>
      </c>
      <c r="G98" s="98">
        <f t="shared" si="1"/>
        <v>740000</v>
      </c>
    </row>
    <row r="99" spans="1:7">
      <c r="A99" s="75"/>
      <c r="B99" s="76" t="s">
        <v>197</v>
      </c>
      <c r="C99" s="75" t="s">
        <v>123</v>
      </c>
      <c r="D99" s="78"/>
      <c r="E99" s="72">
        <v>1</v>
      </c>
      <c r="F99" s="98">
        <v>1521000</v>
      </c>
      <c r="G99" s="98">
        <f t="shared" si="1"/>
        <v>1521000</v>
      </c>
    </row>
    <row r="100" spans="1:7">
      <c r="A100" s="75"/>
      <c r="B100" s="76"/>
      <c r="C100" s="75"/>
      <c r="D100" s="78"/>
      <c r="E100" s="72"/>
      <c r="F100" s="98"/>
      <c r="G100" s="98"/>
    </row>
    <row r="101" spans="1:7" s="74" customFormat="1" ht="30">
      <c r="A101" s="69" t="s">
        <v>198</v>
      </c>
      <c r="B101" s="81"/>
      <c r="C101" s="69" t="s">
        <v>199</v>
      </c>
      <c r="D101" s="71" t="s">
        <v>100</v>
      </c>
      <c r="E101" s="72">
        <v>1</v>
      </c>
      <c r="F101" s="101"/>
      <c r="G101" s="98"/>
    </row>
    <row r="102" spans="1:7">
      <c r="A102" s="75"/>
      <c r="B102" s="76" t="s">
        <v>200</v>
      </c>
      <c r="C102" s="75" t="s">
        <v>103</v>
      </c>
      <c r="D102" s="78"/>
      <c r="E102" s="72">
        <v>1</v>
      </c>
      <c r="F102" s="98">
        <v>656000</v>
      </c>
      <c r="G102" s="98">
        <f t="shared" si="1"/>
        <v>656000</v>
      </c>
    </row>
    <row r="103" spans="1:7">
      <c r="A103" s="75"/>
      <c r="B103" s="76" t="s">
        <v>201</v>
      </c>
      <c r="C103" s="75" t="s">
        <v>105</v>
      </c>
      <c r="D103" s="78"/>
      <c r="E103" s="72">
        <v>1</v>
      </c>
      <c r="F103" s="98">
        <v>740000</v>
      </c>
      <c r="G103" s="98">
        <f t="shared" si="1"/>
        <v>740000</v>
      </c>
    </row>
    <row r="104" spans="1:7" ht="30">
      <c r="A104" s="75"/>
      <c r="B104" s="76" t="s">
        <v>202</v>
      </c>
      <c r="C104" s="75" t="s">
        <v>203</v>
      </c>
      <c r="D104" s="78"/>
      <c r="E104" s="72">
        <v>1</v>
      </c>
      <c r="F104" s="98">
        <v>1498000</v>
      </c>
      <c r="G104" s="98">
        <f t="shared" si="1"/>
        <v>1498000</v>
      </c>
    </row>
    <row r="105" spans="1:7">
      <c r="A105" s="75"/>
      <c r="B105" s="76" t="s">
        <v>204</v>
      </c>
      <c r="C105" s="75" t="s">
        <v>123</v>
      </c>
      <c r="D105" s="78"/>
      <c r="E105" s="72">
        <v>1</v>
      </c>
      <c r="F105" s="98">
        <v>1521000</v>
      </c>
      <c r="G105" s="98">
        <f t="shared" si="1"/>
        <v>1521000</v>
      </c>
    </row>
    <row r="106" spans="1:7">
      <c r="A106" s="75"/>
      <c r="B106" s="76"/>
      <c r="C106" s="75"/>
      <c r="D106" s="78"/>
      <c r="E106" s="72"/>
      <c r="F106" s="98"/>
      <c r="G106" s="98"/>
    </row>
    <row r="107" spans="1:7" s="74" customFormat="1" ht="30">
      <c r="A107" s="69" t="s">
        <v>205</v>
      </c>
      <c r="B107" s="81"/>
      <c r="C107" s="69" t="s">
        <v>206</v>
      </c>
      <c r="D107" s="71" t="s">
        <v>100</v>
      </c>
      <c r="E107" s="72"/>
      <c r="F107" s="101"/>
      <c r="G107" s="98"/>
    </row>
    <row r="108" spans="1:7">
      <c r="A108" s="75"/>
      <c r="B108" s="76" t="s">
        <v>207</v>
      </c>
      <c r="C108" s="75" t="s">
        <v>103</v>
      </c>
      <c r="D108" s="78"/>
      <c r="E108" s="72">
        <v>1</v>
      </c>
      <c r="F108" s="98">
        <v>656000</v>
      </c>
      <c r="G108" s="98">
        <f t="shared" si="1"/>
        <v>656000</v>
      </c>
    </row>
    <row r="109" spans="1:7">
      <c r="A109" s="75"/>
      <c r="B109" s="76" t="s">
        <v>208</v>
      </c>
      <c r="C109" s="75" t="s">
        <v>105</v>
      </c>
      <c r="D109" s="78"/>
      <c r="E109" s="72">
        <v>1</v>
      </c>
      <c r="F109" s="98">
        <v>740000</v>
      </c>
      <c r="G109" s="98">
        <f t="shared" si="1"/>
        <v>740000</v>
      </c>
    </row>
    <row r="110" spans="1:7">
      <c r="A110" s="75"/>
      <c r="B110" s="76" t="s">
        <v>209</v>
      </c>
      <c r="C110" s="75" t="s">
        <v>123</v>
      </c>
      <c r="D110" s="78"/>
      <c r="E110" s="72">
        <v>1</v>
      </c>
      <c r="F110" s="98">
        <v>1521000</v>
      </c>
      <c r="G110" s="98">
        <f t="shared" si="1"/>
        <v>1521000</v>
      </c>
    </row>
    <row r="111" spans="1:7" ht="30">
      <c r="A111" s="75"/>
      <c r="B111" s="76" t="s">
        <v>210</v>
      </c>
      <c r="C111" s="75" t="s">
        <v>211</v>
      </c>
      <c r="D111" s="78"/>
      <c r="E111" s="72">
        <v>1</v>
      </c>
      <c r="F111" s="98">
        <v>1532000</v>
      </c>
      <c r="G111" s="98">
        <f t="shared" si="1"/>
        <v>1532000</v>
      </c>
    </row>
    <row r="112" spans="1:7">
      <c r="A112" s="75"/>
      <c r="B112" s="76"/>
      <c r="C112" s="75"/>
      <c r="D112" s="78"/>
      <c r="E112" s="72"/>
      <c r="F112" s="98"/>
      <c r="G112" s="98"/>
    </row>
    <row r="113" spans="1:7" s="74" customFormat="1" ht="30">
      <c r="A113" s="69" t="s">
        <v>212</v>
      </c>
      <c r="B113" s="81"/>
      <c r="C113" s="69" t="s">
        <v>213</v>
      </c>
      <c r="D113" s="71" t="s">
        <v>100</v>
      </c>
      <c r="E113" s="72"/>
      <c r="F113" s="101"/>
      <c r="G113" s="98"/>
    </row>
    <row r="114" spans="1:7">
      <c r="A114" s="75"/>
      <c r="B114" s="76" t="s">
        <v>214</v>
      </c>
      <c r="C114" s="75" t="s">
        <v>103</v>
      </c>
      <c r="D114" s="78"/>
      <c r="E114" s="72">
        <v>1</v>
      </c>
      <c r="F114" s="98">
        <v>656000</v>
      </c>
      <c r="G114" s="98">
        <f t="shared" si="1"/>
        <v>656000</v>
      </c>
    </row>
    <row r="115" spans="1:7">
      <c r="A115" s="75"/>
      <c r="B115" s="76" t="s">
        <v>215</v>
      </c>
      <c r="C115" s="75" t="s">
        <v>105</v>
      </c>
      <c r="D115" s="78"/>
      <c r="E115" s="72">
        <v>1</v>
      </c>
      <c r="F115" s="98">
        <v>740000</v>
      </c>
      <c r="G115" s="98">
        <f t="shared" si="1"/>
        <v>740000</v>
      </c>
    </row>
    <row r="116" spans="1:7">
      <c r="A116" s="75"/>
      <c r="B116" s="76" t="s">
        <v>216</v>
      </c>
      <c r="C116" s="75" t="s">
        <v>123</v>
      </c>
      <c r="D116" s="78"/>
      <c r="E116" s="72">
        <v>1</v>
      </c>
      <c r="F116" s="98">
        <v>1521000</v>
      </c>
      <c r="G116" s="98">
        <f t="shared" si="1"/>
        <v>1521000</v>
      </c>
    </row>
    <row r="117" spans="1:7" ht="30">
      <c r="A117" s="75"/>
      <c r="B117" s="76" t="s">
        <v>217</v>
      </c>
      <c r="C117" s="75" t="s">
        <v>218</v>
      </c>
      <c r="D117" s="78"/>
      <c r="E117" s="72">
        <v>1</v>
      </c>
      <c r="F117" s="98">
        <v>1532000</v>
      </c>
      <c r="G117" s="98">
        <f t="shared" si="1"/>
        <v>1532000</v>
      </c>
    </row>
    <row r="118" spans="1:7">
      <c r="A118" s="75"/>
      <c r="B118" s="76"/>
      <c r="C118" s="75"/>
      <c r="D118" s="78"/>
      <c r="E118" s="72"/>
      <c r="F118" s="98"/>
      <c r="G118" s="98"/>
    </row>
    <row r="119" spans="1:7" s="74" customFormat="1" ht="30">
      <c r="A119" s="69" t="s">
        <v>219</v>
      </c>
      <c r="B119" s="81"/>
      <c r="C119" s="69" t="s">
        <v>220</v>
      </c>
      <c r="D119" s="71" t="s">
        <v>100</v>
      </c>
      <c r="E119" s="72">
        <v>1</v>
      </c>
      <c r="F119" s="101"/>
      <c r="G119" s="98"/>
    </row>
    <row r="120" spans="1:7">
      <c r="A120" s="75"/>
      <c r="B120" s="76" t="s">
        <v>221</v>
      </c>
      <c r="C120" s="75" t="s">
        <v>222</v>
      </c>
      <c r="D120" s="78"/>
      <c r="E120" s="72">
        <v>1</v>
      </c>
      <c r="F120" s="98">
        <v>769000</v>
      </c>
      <c r="G120" s="98">
        <f t="shared" si="1"/>
        <v>769000</v>
      </c>
    </row>
    <row r="121" spans="1:7" ht="30">
      <c r="A121" s="75"/>
      <c r="B121" s="76" t="s">
        <v>223</v>
      </c>
      <c r="C121" s="75" t="s">
        <v>224</v>
      </c>
      <c r="D121" s="78"/>
      <c r="E121" s="72">
        <v>1</v>
      </c>
      <c r="F121" s="98">
        <v>1243000</v>
      </c>
      <c r="G121" s="98">
        <f t="shared" si="1"/>
        <v>1243000</v>
      </c>
    </row>
    <row r="122" spans="1:7">
      <c r="A122" s="75"/>
      <c r="B122" s="76" t="s">
        <v>225</v>
      </c>
      <c r="C122" s="75" t="s">
        <v>226</v>
      </c>
      <c r="D122" s="78"/>
      <c r="E122" s="72">
        <v>1</v>
      </c>
      <c r="F122" s="98">
        <v>1823000</v>
      </c>
      <c r="G122" s="98">
        <f t="shared" si="1"/>
        <v>1823000</v>
      </c>
    </row>
    <row r="123" spans="1:7" ht="30">
      <c r="A123" s="75"/>
      <c r="B123" s="76" t="s">
        <v>227</v>
      </c>
      <c r="C123" s="75" t="s">
        <v>228</v>
      </c>
      <c r="D123" s="78"/>
      <c r="E123" s="72">
        <v>1</v>
      </c>
      <c r="F123" s="98">
        <v>968000</v>
      </c>
      <c r="G123" s="98">
        <f t="shared" si="1"/>
        <v>968000</v>
      </c>
    </row>
    <row r="124" spans="1:7">
      <c r="A124" s="75"/>
      <c r="B124" s="76"/>
      <c r="C124" s="75"/>
      <c r="D124" s="78"/>
      <c r="E124" s="72"/>
      <c r="F124" s="98"/>
      <c r="G124" s="98"/>
    </row>
    <row r="125" spans="1:7" s="74" customFormat="1" ht="45">
      <c r="A125" s="69" t="s">
        <v>229</v>
      </c>
      <c r="B125" s="81"/>
      <c r="C125" s="69" t="s">
        <v>230</v>
      </c>
      <c r="D125" s="71" t="s">
        <v>100</v>
      </c>
      <c r="E125" s="72">
        <v>1</v>
      </c>
      <c r="F125" s="101">
        <v>675000</v>
      </c>
      <c r="G125" s="98">
        <f t="shared" si="1"/>
        <v>675000</v>
      </c>
    </row>
    <row r="126" spans="1:7" s="74" customFormat="1" ht="45">
      <c r="A126" s="69" t="s">
        <v>231</v>
      </c>
      <c r="B126" s="81"/>
      <c r="C126" s="83" t="s">
        <v>232</v>
      </c>
      <c r="D126" s="71" t="s">
        <v>100</v>
      </c>
      <c r="E126" s="72">
        <v>1</v>
      </c>
      <c r="F126" s="101">
        <v>1291000</v>
      </c>
      <c r="G126" s="98">
        <f t="shared" si="1"/>
        <v>1291000</v>
      </c>
    </row>
    <row r="127" spans="1:7" s="74" customFormat="1" ht="30">
      <c r="A127" s="69" t="s">
        <v>233</v>
      </c>
      <c r="B127" s="81"/>
      <c r="C127" s="83" t="s">
        <v>234</v>
      </c>
      <c r="D127" s="71" t="s">
        <v>100</v>
      </c>
      <c r="E127" s="72">
        <v>1</v>
      </c>
      <c r="F127" s="101">
        <v>1291000</v>
      </c>
      <c r="G127" s="98">
        <f t="shared" si="1"/>
        <v>1291000</v>
      </c>
    </row>
    <row r="128" spans="1:7" s="74" customFormat="1" ht="30">
      <c r="A128" s="69" t="s">
        <v>235</v>
      </c>
      <c r="B128" s="81"/>
      <c r="C128" s="83" t="s">
        <v>236</v>
      </c>
      <c r="D128" s="71" t="s">
        <v>100</v>
      </c>
      <c r="E128" s="72">
        <v>1</v>
      </c>
      <c r="F128" s="101">
        <v>1291000</v>
      </c>
      <c r="G128" s="98">
        <f t="shared" si="1"/>
        <v>1291000</v>
      </c>
    </row>
    <row r="129" spans="1:9" s="74" customFormat="1" ht="45">
      <c r="A129" s="69" t="s">
        <v>237</v>
      </c>
      <c r="B129" s="81"/>
      <c r="C129" s="84" t="s">
        <v>238</v>
      </c>
      <c r="D129" s="71" t="s">
        <v>100</v>
      </c>
      <c r="E129" s="72">
        <v>1</v>
      </c>
      <c r="F129" s="101">
        <v>1802000</v>
      </c>
      <c r="G129" s="98">
        <f t="shared" si="1"/>
        <v>1802000</v>
      </c>
    </row>
    <row r="130" spans="1:9" s="74" customFormat="1" ht="30">
      <c r="A130" s="69" t="s">
        <v>239</v>
      </c>
      <c r="B130" s="81"/>
      <c r="C130" s="84" t="s">
        <v>240</v>
      </c>
      <c r="D130" s="71" t="s">
        <v>100</v>
      </c>
      <c r="E130" s="72">
        <v>1</v>
      </c>
      <c r="F130" s="101">
        <v>937000</v>
      </c>
      <c r="G130" s="98">
        <f t="shared" si="1"/>
        <v>937000</v>
      </c>
    </row>
    <row r="131" spans="1:9" ht="15" customHeight="1">
      <c r="A131" s="85"/>
      <c r="B131" s="85"/>
      <c r="C131" s="85" t="s">
        <v>241</v>
      </c>
      <c r="D131" s="86"/>
      <c r="E131" s="87"/>
      <c r="F131" s="87"/>
      <c r="G131" s="99">
        <f>SUM(G14:G130)</f>
        <v>74445000</v>
      </c>
      <c r="I131" s="88"/>
    </row>
    <row r="132" spans="1:9">
      <c r="A132" s="90"/>
      <c r="B132" s="91"/>
      <c r="C132" s="89" t="s">
        <v>242</v>
      </c>
      <c r="D132" s="92"/>
      <c r="E132" s="92"/>
      <c r="F132" s="92"/>
      <c r="G132" s="100">
        <f>G131*5%</f>
        <v>3722250</v>
      </c>
      <c r="I132" s="88"/>
    </row>
    <row r="133" spans="1:9">
      <c r="A133" s="90"/>
      <c r="B133" s="91"/>
      <c r="C133" s="89" t="s">
        <v>68</v>
      </c>
      <c r="D133" s="92"/>
      <c r="E133" s="92"/>
      <c r="F133" s="92"/>
      <c r="G133" s="100">
        <f>SUM(G131:G132)</f>
        <v>78167250</v>
      </c>
    </row>
    <row r="134" spans="1:9">
      <c r="A134" s="117" t="s">
        <v>246</v>
      </c>
      <c r="B134" s="118"/>
      <c r="C134" s="118"/>
      <c r="D134" s="118"/>
      <c r="E134" s="118"/>
      <c r="F134" s="118"/>
      <c r="G134" s="119"/>
    </row>
    <row r="135" spans="1:9">
      <c r="C135" s="94"/>
      <c r="D135" s="95"/>
      <c r="E135" s="95"/>
      <c r="F135" s="95"/>
      <c r="G135" s="95"/>
    </row>
    <row r="136" spans="1:9">
      <c r="C136" s="94"/>
      <c r="D136" s="95"/>
      <c r="E136" s="95"/>
      <c r="F136" s="95"/>
      <c r="G136" s="95"/>
    </row>
    <row r="137" spans="1:9" ht="15.75">
      <c r="C137" s="94"/>
      <c r="D137" s="95"/>
      <c r="E137" s="96" t="s">
        <v>243</v>
      </c>
      <c r="F137" s="95"/>
      <c r="G137" s="95"/>
    </row>
    <row r="138" spans="1:9">
      <c r="C138" s="94"/>
      <c r="D138" s="95"/>
      <c r="E138" s="97" t="s">
        <v>244</v>
      </c>
      <c r="F138" s="95"/>
      <c r="G138" s="95"/>
    </row>
    <row r="139" spans="1:9">
      <c r="E139" s="41" t="s">
        <v>245</v>
      </c>
    </row>
    <row r="140" spans="1:9">
      <c r="E140" s="41"/>
    </row>
    <row r="141" spans="1:9">
      <c r="E141" s="41"/>
    </row>
    <row r="142" spans="1:9" ht="15.75">
      <c r="E142" s="21"/>
    </row>
    <row r="143" spans="1:9" ht="15.75">
      <c r="E143" s="21"/>
    </row>
    <row r="144" spans="1:9" ht="15.75">
      <c r="E144" s="55" t="s">
        <v>72</v>
      </c>
    </row>
  </sheetData>
  <mergeCells count="3">
    <mergeCell ref="C1:G1"/>
    <mergeCell ref="C2:G2"/>
    <mergeCell ref="A134:G134"/>
  </mergeCells>
  <pageMargins left="0.52" right="0.36" top="0.37" bottom="0.31" header="0.3" footer="0.3"/>
  <pageSetup orientation="landscape" verticalDpi="0" r:id="rId1"/>
  <legacyDrawing r:id="rId2"/>
  <oleObjects>
    <oleObject progId="PBrush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87" zoomScaleNormal="87" workbookViewId="0">
      <selection activeCell="A13" sqref="A13:F41"/>
    </sheetView>
  </sheetViews>
  <sheetFormatPr defaultRowHeight="15"/>
  <cols>
    <col min="1" max="1" width="7.42578125" style="28" customWidth="1"/>
    <col min="2" max="2" width="51.5703125" style="38" customWidth="1"/>
    <col min="3" max="3" width="35.42578125" style="40" customWidth="1"/>
    <col min="4" max="4" width="11.85546875" style="40" customWidth="1"/>
    <col min="5" max="5" width="7.7109375" style="41" customWidth="1"/>
    <col min="6" max="6" width="15.7109375" style="42" bestFit="1" customWidth="1"/>
    <col min="7" max="7" width="9.140625" style="28"/>
    <col min="8" max="8" width="14.140625" style="28" bestFit="1" customWidth="1"/>
    <col min="9" max="16384" width="9.140625" style="28"/>
  </cols>
  <sheetData>
    <row r="1" spans="1:10" s="14" customFormat="1" ht="15.75">
      <c r="A1" s="5" t="s">
        <v>59</v>
      </c>
      <c r="B1" s="6"/>
      <c r="C1" s="6"/>
      <c r="D1" s="7"/>
      <c r="E1" s="8"/>
      <c r="F1" s="9"/>
      <c r="G1" s="10"/>
      <c r="H1" s="11"/>
      <c r="I1" s="12"/>
      <c r="J1" s="13"/>
    </row>
    <row r="2" spans="1:10" s="14" customFormat="1" ht="15.75">
      <c r="A2" s="5" t="s">
        <v>60</v>
      </c>
      <c r="B2" s="6"/>
      <c r="C2" s="6"/>
      <c r="D2" s="7"/>
      <c r="E2" s="9"/>
      <c r="F2" s="9"/>
      <c r="G2" s="10"/>
      <c r="H2" s="11"/>
      <c r="I2" s="12"/>
      <c r="J2" s="13"/>
    </row>
    <row r="3" spans="1:10" s="14" customFormat="1" ht="15.75">
      <c r="A3" s="15" t="s">
        <v>61</v>
      </c>
      <c r="B3" s="16"/>
      <c r="C3" s="16"/>
      <c r="D3" s="17"/>
      <c r="E3" s="8"/>
      <c r="F3" s="8"/>
      <c r="G3" s="18"/>
      <c r="H3" s="19"/>
      <c r="I3" s="12"/>
      <c r="J3" s="13"/>
    </row>
    <row r="4" spans="1:10" s="14" customFormat="1" ht="15.75">
      <c r="A4" s="15" t="s">
        <v>62</v>
      </c>
      <c r="B4" s="16"/>
      <c r="C4" s="16"/>
      <c r="D4" s="17"/>
      <c r="E4" s="8"/>
      <c r="F4" s="8"/>
      <c r="G4" s="18"/>
      <c r="H4" s="19"/>
      <c r="I4" s="12"/>
      <c r="J4" s="13"/>
    </row>
    <row r="5" spans="1:10" s="14" customFormat="1" ht="15.75">
      <c r="A5" s="15"/>
      <c r="B5" s="16"/>
      <c r="C5" s="16"/>
      <c r="D5" s="17"/>
      <c r="E5" s="8"/>
      <c r="F5" s="8"/>
      <c r="G5" s="18"/>
      <c r="H5" s="19"/>
      <c r="I5" s="12"/>
      <c r="J5" s="13"/>
    </row>
    <row r="6" spans="1:10" s="14" customFormat="1" ht="20.25">
      <c r="A6" s="111" t="s">
        <v>73</v>
      </c>
      <c r="B6" s="111"/>
      <c r="C6" s="111"/>
      <c r="D6" s="111"/>
      <c r="E6" s="111"/>
      <c r="F6" s="111"/>
      <c r="G6" s="20"/>
      <c r="H6" s="20"/>
      <c r="I6" s="20"/>
      <c r="J6" s="13"/>
    </row>
    <row r="7" spans="1:10" s="14" customFormat="1" ht="15.75">
      <c r="A7" s="112" t="s">
        <v>63</v>
      </c>
      <c r="B7" s="112"/>
      <c r="C7" s="112"/>
      <c r="D7" s="112"/>
      <c r="E7" s="112"/>
      <c r="F7" s="112"/>
      <c r="G7" s="6"/>
      <c r="H7" s="6"/>
      <c r="I7" s="6"/>
      <c r="J7" s="13"/>
    </row>
    <row r="8" spans="1:10" s="14" customFormat="1" ht="15.75">
      <c r="A8" s="21"/>
      <c r="B8" s="22"/>
      <c r="C8" s="23" t="s">
        <v>250</v>
      </c>
      <c r="D8" s="24"/>
      <c r="E8" s="8"/>
      <c r="F8" s="23"/>
      <c r="G8" s="23"/>
      <c r="H8" s="23"/>
      <c r="I8" s="23"/>
      <c r="J8" s="13"/>
    </row>
    <row r="9" spans="1:10" s="14" customFormat="1" ht="15.75">
      <c r="A9" s="103"/>
      <c r="B9" s="1" t="s">
        <v>64</v>
      </c>
      <c r="C9" s="1"/>
      <c r="D9" s="2"/>
      <c r="E9" s="2"/>
      <c r="F9" s="1"/>
      <c r="G9" s="1"/>
      <c r="H9" s="1"/>
      <c r="I9" s="1"/>
      <c r="J9" s="1"/>
    </row>
    <row r="10" spans="1:10" s="14" customFormat="1" ht="15.75">
      <c r="A10" s="21"/>
      <c r="B10" s="113" t="s">
        <v>65</v>
      </c>
      <c r="C10" s="113"/>
      <c r="D10" s="113"/>
      <c r="E10" s="113"/>
      <c r="F10" s="113"/>
      <c r="G10" s="1"/>
      <c r="H10" s="1"/>
      <c r="I10" s="1"/>
      <c r="J10" s="1"/>
    </row>
    <row r="11" spans="1:10" s="14" customFormat="1" ht="15.75">
      <c r="A11" s="21"/>
      <c r="B11" s="1" t="s">
        <v>69</v>
      </c>
      <c r="C11" s="1"/>
      <c r="D11" s="2"/>
      <c r="E11" s="2"/>
      <c r="F11" s="1"/>
      <c r="G11" s="1"/>
      <c r="H11" s="1"/>
      <c r="I11" s="1"/>
      <c r="J11" s="1"/>
    </row>
    <row r="13" spans="1:10" ht="48" customHeight="1">
      <c r="A13" s="26" t="s">
        <v>58</v>
      </c>
      <c r="B13" s="27" t="s">
        <v>0</v>
      </c>
      <c r="C13" s="27" t="s">
        <v>1</v>
      </c>
      <c r="D13" s="27" t="s">
        <v>2</v>
      </c>
      <c r="E13" s="27" t="s">
        <v>3</v>
      </c>
      <c r="F13" s="43" t="s">
        <v>79</v>
      </c>
    </row>
    <row r="14" spans="1:10" ht="47.25">
      <c r="A14" s="29">
        <v>1</v>
      </c>
      <c r="B14" s="30" t="s">
        <v>9</v>
      </c>
      <c r="C14" s="31" t="s">
        <v>10</v>
      </c>
      <c r="D14" s="31" t="s">
        <v>6</v>
      </c>
      <c r="E14" s="32">
        <v>2016</v>
      </c>
      <c r="F14" s="52">
        <v>1405000</v>
      </c>
      <c r="H14" s="33"/>
    </row>
    <row r="15" spans="1:10" ht="31.5">
      <c r="A15" s="29">
        <v>2</v>
      </c>
      <c r="B15" s="30" t="s">
        <v>21</v>
      </c>
      <c r="C15" s="31" t="s">
        <v>22</v>
      </c>
      <c r="D15" s="31" t="s">
        <v>18</v>
      </c>
      <c r="E15" s="32">
        <v>2013</v>
      </c>
      <c r="F15" s="52">
        <v>1967000</v>
      </c>
      <c r="H15" s="33"/>
    </row>
    <row r="16" spans="1:10" ht="31.5">
      <c r="A16" s="29">
        <v>3</v>
      </c>
      <c r="B16" s="30" t="s">
        <v>23</v>
      </c>
      <c r="C16" s="31" t="s">
        <v>22</v>
      </c>
      <c r="D16" s="31" t="s">
        <v>18</v>
      </c>
      <c r="E16" s="32">
        <v>2014</v>
      </c>
      <c r="F16" s="52">
        <v>1967000</v>
      </c>
      <c r="H16" s="33"/>
    </row>
    <row r="17" spans="1:8" ht="31.5">
      <c r="A17" s="29">
        <v>4</v>
      </c>
      <c r="B17" s="30" t="s">
        <v>56</v>
      </c>
      <c r="C17" s="31" t="s">
        <v>24</v>
      </c>
      <c r="D17" s="31" t="s">
        <v>18</v>
      </c>
      <c r="E17" s="32">
        <v>2012</v>
      </c>
      <c r="F17" s="52">
        <v>1967000</v>
      </c>
      <c r="H17" s="33"/>
    </row>
    <row r="18" spans="1:8" ht="31.5">
      <c r="A18" s="29">
        <v>5</v>
      </c>
      <c r="B18" s="30" t="s">
        <v>25</v>
      </c>
      <c r="C18" s="31" t="s">
        <v>24</v>
      </c>
      <c r="D18" s="31" t="s">
        <v>18</v>
      </c>
      <c r="E18" s="32">
        <v>2012</v>
      </c>
      <c r="F18" s="52">
        <v>1201000</v>
      </c>
      <c r="H18" s="33"/>
    </row>
    <row r="19" spans="1:8" ht="31.5">
      <c r="A19" s="29">
        <v>6</v>
      </c>
      <c r="B19" s="30" t="s">
        <v>26</v>
      </c>
      <c r="C19" s="31" t="s">
        <v>24</v>
      </c>
      <c r="D19" s="31" t="s">
        <v>18</v>
      </c>
      <c r="E19" s="32">
        <v>2015</v>
      </c>
      <c r="F19" s="52">
        <v>1704000</v>
      </c>
      <c r="H19" s="33"/>
    </row>
    <row r="20" spans="1:8" ht="31.5">
      <c r="A20" s="29">
        <v>7</v>
      </c>
      <c r="B20" s="30" t="s">
        <v>27</v>
      </c>
      <c r="C20" s="31" t="s">
        <v>28</v>
      </c>
      <c r="D20" s="31" t="s">
        <v>18</v>
      </c>
      <c r="E20" s="32">
        <v>2007</v>
      </c>
      <c r="F20" s="52">
        <v>1361000</v>
      </c>
      <c r="H20" s="33"/>
    </row>
    <row r="21" spans="1:8" ht="15.75">
      <c r="A21" s="29">
        <v>8</v>
      </c>
      <c r="B21" s="30" t="s">
        <v>29</v>
      </c>
      <c r="C21" s="31"/>
      <c r="D21" s="31" t="s">
        <v>18</v>
      </c>
      <c r="E21" s="32">
        <v>2010</v>
      </c>
      <c r="F21" s="52">
        <v>1704000</v>
      </c>
      <c r="H21" s="33"/>
    </row>
    <row r="22" spans="1:8" ht="31.5">
      <c r="A22" s="29">
        <v>9</v>
      </c>
      <c r="B22" s="30" t="s">
        <v>30</v>
      </c>
      <c r="C22" s="31" t="s">
        <v>31</v>
      </c>
      <c r="D22" s="31" t="s">
        <v>18</v>
      </c>
      <c r="E22" s="32">
        <v>2016</v>
      </c>
      <c r="F22" s="52">
        <v>1201000</v>
      </c>
      <c r="H22" s="33"/>
    </row>
    <row r="23" spans="1:8" ht="18.75" customHeight="1">
      <c r="A23" s="29">
        <v>10</v>
      </c>
      <c r="B23" s="30" t="s">
        <v>32</v>
      </c>
      <c r="C23" s="31" t="s">
        <v>33</v>
      </c>
      <c r="D23" s="31" t="s">
        <v>18</v>
      </c>
      <c r="E23" s="32">
        <v>2013</v>
      </c>
      <c r="F23" s="52">
        <v>1412000</v>
      </c>
      <c r="H23" s="33"/>
    </row>
    <row r="24" spans="1:8" ht="18.75" customHeight="1">
      <c r="A24" s="29">
        <v>11</v>
      </c>
      <c r="B24" s="30" t="s">
        <v>34</v>
      </c>
      <c r="C24" s="31" t="s">
        <v>35</v>
      </c>
      <c r="D24" s="31" t="s">
        <v>18</v>
      </c>
      <c r="E24" s="32">
        <v>2014</v>
      </c>
      <c r="F24" s="52">
        <v>1412000</v>
      </c>
      <c r="H24" s="33"/>
    </row>
    <row r="25" spans="1:8" ht="18.75" customHeight="1">
      <c r="A25" s="29">
        <v>12</v>
      </c>
      <c r="B25" s="30" t="s">
        <v>36</v>
      </c>
      <c r="C25" s="31" t="s">
        <v>35</v>
      </c>
      <c r="D25" s="31" t="s">
        <v>18</v>
      </c>
      <c r="E25" s="32">
        <v>2011</v>
      </c>
      <c r="F25" s="52">
        <v>1412000</v>
      </c>
      <c r="H25" s="33"/>
    </row>
    <row r="26" spans="1:8" ht="18.75" customHeight="1">
      <c r="A26" s="29">
        <v>13</v>
      </c>
      <c r="B26" s="30" t="s">
        <v>37</v>
      </c>
      <c r="C26" s="31" t="s">
        <v>35</v>
      </c>
      <c r="D26" s="31" t="s">
        <v>18</v>
      </c>
      <c r="E26" s="32">
        <v>2013</v>
      </c>
      <c r="F26" s="52">
        <v>1412000</v>
      </c>
      <c r="H26" s="33"/>
    </row>
    <row r="27" spans="1:8" ht="31.5">
      <c r="A27" s="29">
        <v>14</v>
      </c>
      <c r="B27" s="30" t="s">
        <v>74</v>
      </c>
      <c r="C27" s="31" t="s">
        <v>38</v>
      </c>
      <c r="D27" s="31" t="s">
        <v>18</v>
      </c>
      <c r="E27" s="32">
        <v>2016</v>
      </c>
      <c r="F27" s="52">
        <v>2399000</v>
      </c>
    </row>
    <row r="28" spans="1:8" ht="31.5">
      <c r="A28" s="29">
        <v>15</v>
      </c>
      <c r="B28" s="30" t="s">
        <v>75</v>
      </c>
      <c r="C28" s="31" t="s">
        <v>38</v>
      </c>
      <c r="D28" s="31" t="s">
        <v>18</v>
      </c>
      <c r="E28" s="32">
        <v>2016</v>
      </c>
      <c r="F28" s="52">
        <v>2399000</v>
      </c>
    </row>
    <row r="29" spans="1:8" ht="31.5">
      <c r="A29" s="29">
        <v>16</v>
      </c>
      <c r="B29" s="30" t="s">
        <v>76</v>
      </c>
      <c r="C29" s="31" t="s">
        <v>38</v>
      </c>
      <c r="D29" s="31" t="s">
        <v>18</v>
      </c>
      <c r="E29" s="32">
        <v>2016</v>
      </c>
      <c r="F29" s="52">
        <v>2330000</v>
      </c>
    </row>
    <row r="30" spans="1:8" ht="19.5" customHeight="1">
      <c r="A30" s="29">
        <v>17</v>
      </c>
      <c r="B30" s="30" t="s">
        <v>39</v>
      </c>
      <c r="C30" s="31" t="s">
        <v>40</v>
      </c>
      <c r="D30" s="31" t="s">
        <v>18</v>
      </c>
      <c r="E30" s="32">
        <v>2013</v>
      </c>
      <c r="F30" s="52">
        <v>1361000</v>
      </c>
    </row>
    <row r="31" spans="1:8" ht="24" customHeight="1">
      <c r="A31" s="29">
        <v>18</v>
      </c>
      <c r="B31" s="30" t="s">
        <v>44</v>
      </c>
      <c r="C31" s="31" t="s">
        <v>45</v>
      </c>
      <c r="D31" s="31" t="s">
        <v>18</v>
      </c>
      <c r="E31" s="32">
        <v>2014</v>
      </c>
      <c r="F31" s="52">
        <v>1201000</v>
      </c>
    </row>
    <row r="32" spans="1:8" ht="47.25">
      <c r="A32" s="29">
        <v>19</v>
      </c>
      <c r="B32" s="30" t="s">
        <v>47</v>
      </c>
      <c r="C32" s="31" t="s">
        <v>48</v>
      </c>
      <c r="D32" s="31" t="s">
        <v>49</v>
      </c>
      <c r="E32" s="32">
        <v>2013</v>
      </c>
      <c r="F32" s="52">
        <v>1364000</v>
      </c>
    </row>
    <row r="33" spans="1:8" ht="47.25">
      <c r="A33" s="29">
        <v>20</v>
      </c>
      <c r="B33" s="30" t="s">
        <v>78</v>
      </c>
      <c r="C33" s="31" t="s">
        <v>50</v>
      </c>
      <c r="D33" s="31" t="s">
        <v>51</v>
      </c>
      <c r="E33" s="32">
        <v>2016</v>
      </c>
      <c r="F33" s="52">
        <v>1692000</v>
      </c>
    </row>
    <row r="34" spans="1:8" ht="47.25">
      <c r="A34" s="29">
        <v>21</v>
      </c>
      <c r="B34" s="30" t="s">
        <v>52</v>
      </c>
      <c r="C34" s="31" t="s">
        <v>50</v>
      </c>
      <c r="D34" s="31" t="s">
        <v>51</v>
      </c>
      <c r="E34" s="32">
        <v>2016</v>
      </c>
      <c r="F34" s="52">
        <v>1411000</v>
      </c>
    </row>
    <row r="35" spans="1:8" s="36" customFormat="1" ht="15.75">
      <c r="A35" s="34"/>
      <c r="B35" s="35"/>
      <c r="C35" s="3" t="s">
        <v>66</v>
      </c>
      <c r="D35" s="4"/>
      <c r="E35" s="26"/>
      <c r="F35" s="53">
        <f>SUM(F14:F34)</f>
        <v>34282000</v>
      </c>
    </row>
    <row r="36" spans="1:8" s="36" customFormat="1" ht="15.75">
      <c r="A36" s="34"/>
      <c r="B36" s="35"/>
      <c r="C36" s="37" t="s">
        <v>67</v>
      </c>
      <c r="D36" s="4"/>
      <c r="E36" s="26"/>
      <c r="F36" s="53">
        <f>F35*5%</f>
        <v>1714100</v>
      </c>
    </row>
    <row r="37" spans="1:8" s="36" customFormat="1" ht="15.75">
      <c r="A37" s="34"/>
      <c r="B37" s="35"/>
      <c r="C37" s="37" t="s">
        <v>68</v>
      </c>
      <c r="D37" s="4"/>
      <c r="E37" s="26"/>
      <c r="F37" s="53">
        <f>SUM(F35:F36)</f>
        <v>35996100</v>
      </c>
    </row>
    <row r="38" spans="1:8" s="36" customFormat="1" ht="14.25">
      <c r="A38" s="110" t="s">
        <v>249</v>
      </c>
      <c r="B38" s="110"/>
      <c r="C38" s="110"/>
      <c r="D38" s="110"/>
      <c r="E38" s="110"/>
      <c r="F38" s="110"/>
    </row>
    <row r="39" spans="1:8" s="36" customFormat="1" ht="15.75">
      <c r="A39" s="45"/>
      <c r="B39" s="54" t="s">
        <v>83</v>
      </c>
      <c r="C39" s="47"/>
      <c r="D39" s="48"/>
      <c r="E39" s="49"/>
      <c r="F39" s="50"/>
    </row>
    <row r="40" spans="1:8" s="36" customFormat="1" ht="15.75">
      <c r="A40" s="45"/>
      <c r="B40" s="109" t="s">
        <v>81</v>
      </c>
      <c r="C40" s="109"/>
      <c r="D40" s="109"/>
      <c r="E40" s="109"/>
      <c r="F40" s="109"/>
    </row>
    <row r="41" spans="1:8" s="36" customFormat="1" ht="15.75">
      <c r="A41" s="45"/>
      <c r="B41" s="102" t="s">
        <v>82</v>
      </c>
      <c r="C41" s="102"/>
      <c r="D41" s="102"/>
      <c r="E41" s="102"/>
      <c r="F41" s="102"/>
    </row>
    <row r="42" spans="1:8">
      <c r="H42" s="44"/>
    </row>
    <row r="43" spans="1:8" ht="15.75">
      <c r="C43" s="39" t="s">
        <v>70</v>
      </c>
      <c r="H43" s="44"/>
    </row>
    <row r="44" spans="1:8" ht="15.75">
      <c r="C44" s="39" t="s">
        <v>71</v>
      </c>
    </row>
    <row r="45" spans="1:8" ht="15.75">
      <c r="C45" s="39"/>
    </row>
    <row r="46" spans="1:8" ht="15.75">
      <c r="C46" s="39"/>
    </row>
    <row r="47" spans="1:8" ht="15.75">
      <c r="C47" s="39"/>
    </row>
    <row r="48" spans="1:8" ht="15.75">
      <c r="C48" s="39"/>
    </row>
    <row r="49" spans="3:3" ht="15.75">
      <c r="C49" s="39"/>
    </row>
    <row r="50" spans="3:3" ht="15.75">
      <c r="C50" s="39" t="s">
        <v>72</v>
      </c>
    </row>
  </sheetData>
  <mergeCells count="5">
    <mergeCell ref="A6:F6"/>
    <mergeCell ref="A7:F7"/>
    <mergeCell ref="B10:F10"/>
    <mergeCell ref="A38:F38"/>
    <mergeCell ref="B40:F40"/>
  </mergeCells>
  <pageMargins left="0.43" right="0.3" top="0.43" bottom="0.37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6" workbookViewId="0">
      <selection activeCell="H25" sqref="H25"/>
    </sheetView>
  </sheetViews>
  <sheetFormatPr defaultRowHeight="15"/>
  <cols>
    <col min="1" max="1" width="7.42578125" style="28" customWidth="1"/>
    <col min="2" max="2" width="51.5703125" style="38" customWidth="1"/>
    <col min="3" max="3" width="28.85546875" style="40" bestFit="1" customWidth="1"/>
    <col min="4" max="4" width="15.28515625" style="40" customWidth="1"/>
    <col min="5" max="5" width="10.5703125" style="41" customWidth="1"/>
    <col min="6" max="16384" width="9.140625" style="28"/>
  </cols>
  <sheetData>
    <row r="1" spans="1:8" s="14" customFormat="1" ht="20.25">
      <c r="A1" s="120" t="s">
        <v>251</v>
      </c>
      <c r="B1" s="120"/>
      <c r="C1" s="120"/>
      <c r="D1" s="120"/>
      <c r="E1" s="120"/>
      <c r="F1" s="106"/>
      <c r="G1" s="106"/>
      <c r="H1" s="106"/>
    </row>
    <row r="2" spans="1:8" s="14" customFormat="1" ht="15" customHeight="1">
      <c r="A2" s="121" t="s">
        <v>252</v>
      </c>
      <c r="B2" s="121"/>
      <c r="C2" s="121"/>
      <c r="D2" s="121"/>
      <c r="E2" s="121"/>
      <c r="F2" s="107"/>
      <c r="G2" s="107"/>
      <c r="H2" s="107"/>
    </row>
    <row r="4" spans="1:8" ht="42.75">
      <c r="A4" s="26" t="s">
        <v>58</v>
      </c>
      <c r="B4" s="27" t="s">
        <v>0</v>
      </c>
      <c r="C4" s="27" t="s">
        <v>1</v>
      </c>
      <c r="D4" s="27" t="s">
        <v>2</v>
      </c>
      <c r="E4" s="27" t="s">
        <v>3</v>
      </c>
    </row>
    <row r="5" spans="1:8" ht="47.25">
      <c r="A5" s="29">
        <v>1</v>
      </c>
      <c r="B5" s="30" t="s">
        <v>9</v>
      </c>
      <c r="C5" s="31" t="s">
        <v>10</v>
      </c>
      <c r="D5" s="31" t="s">
        <v>6</v>
      </c>
      <c r="E5" s="32">
        <v>2016</v>
      </c>
    </row>
    <row r="6" spans="1:8" ht="31.5">
      <c r="A6" s="29">
        <v>2</v>
      </c>
      <c r="B6" s="30" t="s">
        <v>21</v>
      </c>
      <c r="C6" s="31" t="s">
        <v>22</v>
      </c>
      <c r="D6" s="31" t="s">
        <v>18</v>
      </c>
      <c r="E6" s="32">
        <v>2013</v>
      </c>
    </row>
    <row r="7" spans="1:8" ht="31.5">
      <c r="A7" s="29">
        <v>3</v>
      </c>
      <c r="B7" s="30" t="s">
        <v>23</v>
      </c>
      <c r="C7" s="31" t="s">
        <v>22</v>
      </c>
      <c r="D7" s="31" t="s">
        <v>18</v>
      </c>
      <c r="E7" s="32">
        <v>2014</v>
      </c>
    </row>
    <row r="8" spans="1:8" ht="31.5">
      <c r="A8" s="29">
        <v>4</v>
      </c>
      <c r="B8" s="30" t="s">
        <v>56</v>
      </c>
      <c r="C8" s="31" t="s">
        <v>24</v>
      </c>
      <c r="D8" s="31" t="s">
        <v>18</v>
      </c>
      <c r="E8" s="32">
        <v>2012</v>
      </c>
    </row>
    <row r="9" spans="1:8" ht="31.5">
      <c r="A9" s="29">
        <v>5</v>
      </c>
      <c r="B9" s="30" t="s">
        <v>25</v>
      </c>
      <c r="C9" s="31" t="s">
        <v>24</v>
      </c>
      <c r="D9" s="31" t="s">
        <v>18</v>
      </c>
      <c r="E9" s="32">
        <v>2012</v>
      </c>
    </row>
    <row r="10" spans="1:8" ht="31.5">
      <c r="A10" s="29">
        <v>6</v>
      </c>
      <c r="B10" s="30" t="s">
        <v>26</v>
      </c>
      <c r="C10" s="31" t="s">
        <v>24</v>
      </c>
      <c r="D10" s="31" t="s">
        <v>18</v>
      </c>
      <c r="E10" s="32">
        <v>2015</v>
      </c>
    </row>
    <row r="11" spans="1:8" ht="31.5">
      <c r="A11" s="29">
        <v>7</v>
      </c>
      <c r="B11" s="30" t="s">
        <v>27</v>
      </c>
      <c r="C11" s="31" t="s">
        <v>28</v>
      </c>
      <c r="D11" s="31" t="s">
        <v>18</v>
      </c>
      <c r="E11" s="32">
        <v>2007</v>
      </c>
    </row>
    <row r="12" spans="1:8" ht="15.75">
      <c r="A12" s="29">
        <v>8</v>
      </c>
      <c r="B12" s="30" t="s">
        <v>29</v>
      </c>
      <c r="C12" s="31"/>
      <c r="D12" s="31" t="s">
        <v>18</v>
      </c>
      <c r="E12" s="32">
        <v>2010</v>
      </c>
    </row>
    <row r="13" spans="1:8" ht="31.5">
      <c r="A13" s="29">
        <v>9</v>
      </c>
      <c r="B13" s="30" t="s">
        <v>30</v>
      </c>
      <c r="C13" s="31" t="s">
        <v>31</v>
      </c>
      <c r="D13" s="31" t="s">
        <v>18</v>
      </c>
      <c r="E13" s="32">
        <v>2016</v>
      </c>
    </row>
    <row r="14" spans="1:8" ht="15.75">
      <c r="A14" s="29">
        <v>10</v>
      </c>
      <c r="B14" s="30" t="s">
        <v>32</v>
      </c>
      <c r="C14" s="31" t="s">
        <v>33</v>
      </c>
      <c r="D14" s="31" t="s">
        <v>18</v>
      </c>
      <c r="E14" s="32">
        <v>2013</v>
      </c>
    </row>
    <row r="15" spans="1:8" ht="15.75">
      <c r="A15" s="29">
        <v>11</v>
      </c>
      <c r="B15" s="30" t="s">
        <v>34</v>
      </c>
      <c r="C15" s="31" t="s">
        <v>35</v>
      </c>
      <c r="D15" s="31" t="s">
        <v>18</v>
      </c>
      <c r="E15" s="32">
        <v>2014</v>
      </c>
    </row>
    <row r="16" spans="1:8" ht="15.75">
      <c r="A16" s="29">
        <v>12</v>
      </c>
      <c r="B16" s="30" t="s">
        <v>36</v>
      </c>
      <c r="C16" s="31" t="s">
        <v>35</v>
      </c>
      <c r="D16" s="31" t="s">
        <v>18</v>
      </c>
      <c r="E16" s="32">
        <v>2011</v>
      </c>
    </row>
    <row r="17" spans="1:5" ht="15.75">
      <c r="A17" s="29">
        <v>13</v>
      </c>
      <c r="B17" s="30" t="s">
        <v>37</v>
      </c>
      <c r="C17" s="31" t="s">
        <v>35</v>
      </c>
      <c r="D17" s="31" t="s">
        <v>18</v>
      </c>
      <c r="E17" s="32">
        <v>2013</v>
      </c>
    </row>
    <row r="18" spans="1:5" ht="31.5">
      <c r="A18" s="29">
        <v>14</v>
      </c>
      <c r="B18" s="30" t="s">
        <v>74</v>
      </c>
      <c r="C18" s="31" t="s">
        <v>38</v>
      </c>
      <c r="D18" s="31" t="s">
        <v>18</v>
      </c>
      <c r="E18" s="32">
        <v>2016</v>
      </c>
    </row>
    <row r="19" spans="1:5" ht="31.5">
      <c r="A19" s="29">
        <v>15</v>
      </c>
      <c r="B19" s="30" t="s">
        <v>75</v>
      </c>
      <c r="C19" s="31" t="s">
        <v>38</v>
      </c>
      <c r="D19" s="31" t="s">
        <v>18</v>
      </c>
      <c r="E19" s="32">
        <v>2016</v>
      </c>
    </row>
    <row r="20" spans="1:5" ht="31.5">
      <c r="A20" s="29">
        <v>16</v>
      </c>
      <c r="B20" s="30" t="s">
        <v>76</v>
      </c>
      <c r="C20" s="31" t="s">
        <v>38</v>
      </c>
      <c r="D20" s="31" t="s">
        <v>18</v>
      </c>
      <c r="E20" s="32">
        <v>2016</v>
      </c>
    </row>
    <row r="21" spans="1:5" ht="15.75">
      <c r="A21" s="29">
        <v>17</v>
      </c>
      <c r="B21" s="30" t="s">
        <v>39</v>
      </c>
      <c r="C21" s="31" t="s">
        <v>40</v>
      </c>
      <c r="D21" s="31" t="s">
        <v>18</v>
      </c>
      <c r="E21" s="32">
        <v>2013</v>
      </c>
    </row>
    <row r="22" spans="1:5" ht="15.75">
      <c r="A22" s="29">
        <v>18</v>
      </c>
      <c r="B22" s="30" t="s">
        <v>44</v>
      </c>
      <c r="C22" s="31" t="s">
        <v>45</v>
      </c>
      <c r="D22" s="31" t="s">
        <v>18</v>
      </c>
      <c r="E22" s="32">
        <v>2014</v>
      </c>
    </row>
    <row r="23" spans="1:5" ht="47.25">
      <c r="A23" s="29">
        <v>19</v>
      </c>
      <c r="B23" s="30" t="s">
        <v>47</v>
      </c>
      <c r="C23" s="31" t="s">
        <v>48</v>
      </c>
      <c r="D23" s="31" t="s">
        <v>49</v>
      </c>
      <c r="E23" s="32">
        <v>2013</v>
      </c>
    </row>
    <row r="24" spans="1:5" ht="31.5">
      <c r="A24" s="29">
        <v>20</v>
      </c>
      <c r="B24" s="30" t="s">
        <v>78</v>
      </c>
      <c r="C24" s="31" t="s">
        <v>50</v>
      </c>
      <c r="D24" s="31" t="s">
        <v>51</v>
      </c>
      <c r="E24" s="32">
        <v>2016</v>
      </c>
    </row>
    <row r="25" spans="1:5" ht="31.5">
      <c r="A25" s="29">
        <v>21</v>
      </c>
      <c r="B25" s="30" t="s">
        <v>52</v>
      </c>
      <c r="C25" s="31" t="s">
        <v>50</v>
      </c>
      <c r="D25" s="31" t="s">
        <v>51</v>
      </c>
      <c r="E25" s="32">
        <v>2016</v>
      </c>
    </row>
    <row r="26" spans="1:5">
      <c r="B26" s="28"/>
      <c r="C26" s="28"/>
      <c r="D26" s="28"/>
      <c r="E26" s="28"/>
    </row>
    <row r="27" spans="1:5">
      <c r="B27" s="28"/>
      <c r="C27" s="28"/>
      <c r="D27" s="28"/>
      <c r="E27" s="28"/>
    </row>
    <row r="28" spans="1:5">
      <c r="B28" s="28"/>
      <c r="C28" s="28"/>
      <c r="D28" s="28"/>
      <c r="E28" s="28"/>
    </row>
    <row r="29" spans="1:5">
      <c r="A29" s="122"/>
      <c r="B29" s="122"/>
      <c r="C29" s="122"/>
      <c r="D29" s="122"/>
      <c r="E29" s="122"/>
    </row>
    <row r="30" spans="1:5" ht="24" customHeight="1">
      <c r="A30" s="45"/>
      <c r="B30" s="54"/>
      <c r="C30" s="47"/>
      <c r="D30" s="48"/>
      <c r="E30" s="49"/>
    </row>
    <row r="31" spans="1:5" ht="15.75">
      <c r="A31" s="45"/>
      <c r="B31" s="109"/>
      <c r="C31" s="109"/>
      <c r="D31" s="109"/>
      <c r="E31" s="109"/>
    </row>
    <row r="32" spans="1:5" ht="15.75">
      <c r="A32" s="45"/>
      <c r="B32" s="105"/>
      <c r="C32" s="105"/>
      <c r="D32" s="105"/>
      <c r="E32" s="105"/>
    </row>
  </sheetData>
  <mergeCells count="4">
    <mergeCell ref="A1:E1"/>
    <mergeCell ref="A2:E2"/>
    <mergeCell ref="A29:E29"/>
    <mergeCell ref="B31:E31"/>
  </mergeCells>
  <hyperlinks>
    <hyperlink ref="C5" r:id="rId1" display="http://www.labirint.ru/authors/141199/"/>
  </hyperlinks>
  <pageMargins left="0.48" right="0.34" top="0.4" bottom="0.3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Tiếng Nga</vt:lpstr>
      <vt:lpstr>Sách học ngữ TA + Nga </vt:lpstr>
      <vt:lpstr>DM Chốt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IMP1</dc:creator>
  <cp:lastModifiedBy>Admin</cp:lastModifiedBy>
  <cp:lastPrinted>2017-10-20T08:49:50Z</cp:lastPrinted>
  <dcterms:created xsi:type="dcterms:W3CDTF">2017-07-17T03:28:19Z</dcterms:created>
  <dcterms:modified xsi:type="dcterms:W3CDTF">2017-12-01T07:21:46Z</dcterms:modified>
</cp:coreProperties>
</file>